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770" windowHeight="4305" tabRatio="602" firstSheet="7" activeTab="7"/>
  </bookViews>
  <sheets>
    <sheet name="00000000" sheetId="1" state="veryHidden" r:id="rId1"/>
    <sheet name="10000000" sheetId="2" state="veryHidden" r:id="rId2"/>
    <sheet name="20000000" sheetId="3" state="veryHidden" r:id="rId3"/>
    <sheet name="30000000" sheetId="4" state="veryHidden" r:id="rId4"/>
    <sheet name="40000000" sheetId="5" state="veryHidden" r:id="rId5"/>
    <sheet name="50000000" sheetId="6" state="veryHidden" r:id="rId6"/>
    <sheet name="60000000" sheetId="7" state="veryHidden" r:id="rId7"/>
    <sheet name="NKTW 10,2014 (2)" sheetId="8" r:id="rId8"/>
    <sheet name="Sheet1" sheetId="9" r:id="rId9"/>
  </sheets>
  <definedNames>
    <definedName name="_Fill" hidden="1">#REF!</definedName>
    <definedName name="nhan">#REF!</definedName>
    <definedName name="_xlnm.Print_Titles" localSheetId="7">'NKTW 10,2014 (2)'!$10:$14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<sst xmlns="http://schemas.openxmlformats.org/spreadsheetml/2006/main" count="268" uniqueCount="178">
  <si>
    <t>A</t>
  </si>
  <si>
    <t>B</t>
  </si>
  <si>
    <t xml:space="preserve"> </t>
  </si>
  <si>
    <t>C</t>
  </si>
  <si>
    <t>1000 USD</t>
  </si>
  <si>
    <t>Mã số</t>
  </si>
  <si>
    <t>Đơn vị tính</t>
  </si>
  <si>
    <t>Lượng</t>
  </si>
  <si>
    <t>Trị giá (1000 USD)</t>
  </si>
  <si>
    <t>Tấn</t>
  </si>
  <si>
    <t>Người lập biểu</t>
  </si>
  <si>
    <t>I. Loại hình kinh tế</t>
  </si>
  <si>
    <t>1- Kinh tế nhà nước</t>
  </si>
  <si>
    <t>2- Kinh tế tập thể</t>
  </si>
  <si>
    <t>3- Kinh tế cá thể</t>
  </si>
  <si>
    <t>II. Phân theo mặt hàng</t>
  </si>
  <si>
    <t>Chiếc</t>
  </si>
  <si>
    <t>Biểu số: 008/BCC- TMDV</t>
  </si>
  <si>
    <t>Ban hành theo Thông tư</t>
  </si>
  <si>
    <t>số 08/2012/TT-BKHĐT</t>
  </si>
  <si>
    <t>ngày 7/11/2012 của Bộ trưởng</t>
  </si>
  <si>
    <t>Bộ Kế hoạch và Đầu tư</t>
  </si>
  <si>
    <t>Ngày nhận báo cáo</t>
  </si>
  <si>
    <t>Ngày 17 tháng báo cáo</t>
  </si>
  <si>
    <t>01</t>
  </si>
  <si>
    <t>02</t>
  </si>
  <si>
    <t>03</t>
  </si>
  <si>
    <t>04</t>
  </si>
  <si>
    <t>05</t>
  </si>
  <si>
    <t>06</t>
  </si>
  <si>
    <t>''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</si>
  <si>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</si>
  <si>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</si>
  <si>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</si>
  <si>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</si>
  <si>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</si>
  <si>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</si>
  <si>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</si>
  <si>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</si>
  <si>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</si>
  <si>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</si>
  <si>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</si>
  <si>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</si>
  <si>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</si>
  <si>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</si>
  <si>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</si>
  <si>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</si>
  <si>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</si>
  <si>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</si>
  <si>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</si>
  <si>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</si>
  <si>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</si>
  <si>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</si>
  <si>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</si>
  <si>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</si>
  <si>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</si>
  <si>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</si>
  <si>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</si>
  <si>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</si>
  <si>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</si>
  <si>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1. Hàng thủy sản</t>
  </si>
  <si>
    <t>9. Bánh kẹo và các sản phẩm
từ ngũ cốc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</si>
  <si>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</si>
  <si>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</si>
  <si>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</si>
  <si>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</si>
  <si>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</si>
  <si>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</si>
  <si>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</si>
  <si>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</si>
  <si>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</si>
  <si>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</si>
  <si>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</si>
  <si>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</si>
  <si>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</si>
  <si>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</si>
  <si>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</si>
  <si>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</si>
  <si>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Trịnh Thị Phương Thúy</t>
  </si>
  <si>
    <t>2. Sữa và sản phẩm từ sữa</t>
  </si>
  <si>
    <t>3. Hàng rau</t>
  </si>
  <si>
    <t>4. Hạt điều</t>
  </si>
  <si>
    <t>5. Đậu tương</t>
  </si>
  <si>
    <t>6. Lúa mỳ</t>
  </si>
  <si>
    <t>8. Dầu mỡ động vật</t>
  </si>
  <si>
    <t>12. Clanhke</t>
  </si>
  <si>
    <t>13. Dầu thô</t>
  </si>
  <si>
    <t>14. Xăng dầu các loại</t>
  </si>
  <si>
    <t>16. Sản phẩm từ dầu mỏ khác</t>
  </si>
  <si>
    <t>19. Nguyên phụ liệu dược phẩm</t>
  </si>
  <si>
    <t>25. Cao su</t>
  </si>
  <si>
    <t>29. Sản phẩm từ giấy</t>
  </si>
  <si>
    <t>34. Đá quí, kim loại quí và sản phẩm</t>
  </si>
  <si>
    <t>35. Phế liệu sắt thép</t>
  </si>
  <si>
    <t>39. Sản phẩm từ kim loại thường khác</t>
  </si>
  <si>
    <t>41. Hàng điện gia dụng và linh kiện</t>
  </si>
  <si>
    <t>42. Điện thoại các loại và linh kiện</t>
  </si>
  <si>
    <t>43. Máy ảnh, máy quay phim và
linh kiện</t>
  </si>
  <si>
    <t>45. Dây điện và dây cáp điện</t>
  </si>
  <si>
    <t>46. Ô tô nguyên chiếc các loại</t>
  </si>
  <si>
    <t>48. Xe máy nguyên chiếc</t>
  </si>
  <si>
    <t>49. Linh kiện và phụ tùng xe máy</t>
  </si>
  <si>
    <t>50.Phương tiện vận tải khác</t>
  </si>
  <si>
    <t>51. Điện</t>
  </si>
  <si>
    <t>52</t>
  </si>
  <si>
    <t>53</t>
  </si>
  <si>
    <t>54</t>
  </si>
  <si>
    <t>55</t>
  </si>
  <si>
    <t>56</t>
  </si>
  <si>
    <t>57</t>
  </si>
  <si>
    <t>58</t>
  </si>
  <si>
    <t>TỔNG TRỊ GIÁ</t>
  </si>
  <si>
    <t>26. Sản phẩm từ cao su</t>
  </si>
  <si>
    <t>Thực hiện
tháng 01/2014</t>
  </si>
  <si>
    <t>Thực hiện
tháng 02/2014</t>
  </si>
  <si>
    <t>Thực hiện
tháng 03/2014</t>
  </si>
  <si>
    <t xml:space="preserve">Chính thức
tháng 04/2014
</t>
  </si>
  <si>
    <t>Đặng Thị Hiền</t>
  </si>
  <si>
    <t xml:space="preserve">Chính thức
tháng 05/2014
</t>
  </si>
  <si>
    <t>2- Kinh tế tư nhân</t>
  </si>
  <si>
    <t>3- Kinh tế có vốn ĐTNN</t>
  </si>
  <si>
    <t>1. Ngô</t>
  </si>
  <si>
    <t>2. Thức ăn gia súc</t>
  </si>
  <si>
    <t>3. Nguyên phụ liệu thuốc lá</t>
  </si>
  <si>
    <t>4. Khí đốt hóa lỏng</t>
  </si>
  <si>
    <t>5. Hóa chất</t>
  </si>
  <si>
    <t>6. Sản phẩm hóa chất</t>
  </si>
  <si>
    <t>7. Dược phẩm</t>
  </si>
  <si>
    <t>8. Phân bón các loại</t>
  </si>
  <si>
    <t>9. Thuốc trừ sâu và nguyên liệu</t>
  </si>
  <si>
    <t>10. Chất dẻo nguyên liệu</t>
  </si>
  <si>
    <t>11. Sản phẩm từ chất dẻo</t>
  </si>
  <si>
    <t>12. Gỗ và sản phẩm từ gỗ</t>
  </si>
  <si>
    <t>13. Giấy các loại</t>
  </si>
  <si>
    <t>14. Bông các lọai</t>
  </si>
  <si>
    <t>15. Xơ, sợi dệt các loại</t>
  </si>
  <si>
    <t>16. Vải các loại</t>
  </si>
  <si>
    <t>17. Nguyên phụ liệu dệt may, da giày</t>
  </si>
  <si>
    <t>18. Sắt thép các loại</t>
  </si>
  <si>
    <t>19. Sản phẩm từ sắt thép</t>
  </si>
  <si>
    <t>20. Kim loại thường khác</t>
  </si>
  <si>
    <t>21. Máy vi tính, sản phẩm điện tử
và linh kiện</t>
  </si>
  <si>
    <t>22. Máy móc thiết bị, DCPT khác</t>
  </si>
  <si>
    <t>23. Linh kiện, phụ tùng ô tô</t>
  </si>
  <si>
    <t>24, Hàng hóa khác</t>
  </si>
  <si>
    <t>Thực hiện 
tháng 06/2014</t>
  </si>
  <si>
    <t>Cộng dồn
7 tháng</t>
  </si>
  <si>
    <t xml:space="preserve">                                                                                                                             - Đơn vị nhận báo cáo:</t>
  </si>
  <si>
    <t xml:space="preserve">                                                                                                                      Tổng cục Thống kê</t>
  </si>
  <si>
    <t>Thực hiện 
tháng 07/2014</t>
  </si>
  <si>
    <t>Cộng dồn 6 tháng</t>
  </si>
  <si>
    <t>Thực hiện 
tháng 08/2014</t>
  </si>
  <si>
    <t>Cộng dồn
8 tháng năm 2014</t>
  </si>
  <si>
    <t>9 tháng năm 2013</t>
  </si>
  <si>
    <t>Năm 2013</t>
  </si>
  <si>
    <t xml:space="preserve">                 '- Đơn vị báo cáo</t>
  </si>
  <si>
    <t xml:space="preserve">                  Cục Thống kê Đồng Nai</t>
  </si>
  <si>
    <t xml:space="preserve">                         '- Đơn vị nhận báo cáo</t>
  </si>
  <si>
    <t xml:space="preserve">          Tổng cục Thống kê</t>
  </si>
  <si>
    <t xml:space="preserve">                      </t>
  </si>
  <si>
    <t xml:space="preserve">                 NHẬP KHẨU HÀNG HÓA</t>
  </si>
  <si>
    <t xml:space="preserve">          </t>
  </si>
  <si>
    <t xml:space="preserve">       </t>
  </si>
  <si>
    <t xml:space="preserve">     </t>
  </si>
  <si>
    <t xml:space="preserve"> Người kiểm tra biểu</t>
  </si>
  <si>
    <t>Thực hiện
tháng 9/2014</t>
  </si>
  <si>
    <t>Cộng dồn
9 tháng năm 2014</t>
  </si>
  <si>
    <t>Dự ước
tháng 10/2014</t>
  </si>
  <si>
    <t>Dự ước
10 tháng năm 2014</t>
  </si>
  <si>
    <t>10 tháng 2014 so cùng kỳ
(%)</t>
  </si>
  <si>
    <t>10 tháng năm 2013</t>
  </si>
  <si>
    <t xml:space="preserve">              Tháng   10  năm 2014</t>
  </si>
  <si>
    <t xml:space="preserve">                  KT. CỤC TRƯỞNG</t>
  </si>
  <si>
    <t xml:space="preserve">                  PHÓ CỤC TRƯỞNG</t>
  </si>
  <si>
    <t xml:space="preserve">                Trần Xuân Hà</t>
  </si>
  <si>
    <t xml:space="preserve">Số:     467         /  BC - CTK </t>
  </si>
  <si>
    <t>Đã ký</t>
  </si>
  <si>
    <t xml:space="preserve">                                                                                                                 Biên Hòa, ngày  15      tháng     10   năm 2014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</si>
</sst>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"/>
    <numFmt numFmtId="173" formatCode="#,##0\ 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0.000"/>
    <numFmt numFmtId="178" formatCode="0.00000"/>
    <numFmt numFmtId="179" formatCode="0.0000"/>
    <numFmt numFmtId="180" formatCode="0.000000"/>
    <numFmt numFmtId="181" formatCode="0.0000000000%"/>
    <numFmt numFmtId="182" formatCode="0.0000000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0.000000000%"/>
    <numFmt numFmtId="187" formatCode="0.00000000%"/>
    <numFmt numFmtId="188" formatCode="0.0000000%"/>
    <numFmt numFmtId="189" formatCode="0.000000%"/>
    <numFmt numFmtId="190" formatCode="0.00000%"/>
    <numFmt numFmtId="191" formatCode="0.00000000"/>
    <numFmt numFmtId="192" formatCode="0.0000%"/>
    <numFmt numFmtId="193" formatCode="_(&quot;$&quot;* ###,0&quot;.&quot;00_);_(&quot;$&quot;* \(###,0&quot;.&quot;00\);_(&quot;$&quot;* &quot;-&quot;??_);_(@_)"/>
    <numFmt numFmtId="194" formatCode="_(* ###,0&quot;.&quot;00_);_(* \(###,0&quot;.&quot;00\);_(* &quot;-&quot;??_);_(@_)"/>
    <numFmt numFmtId="195" formatCode="_(* ###,0&quot;.&quot;00_);_(* \(###,0&quot;.&quot;00\);_(* &quot;-&quot;_);_(@_)"/>
    <numFmt numFmtId="196" formatCode="_(* #&quot;.&quot;##0.00_);_(* \(#&quot;.&quot;##0.00\);_(* &quot;-&quot;_);_(@_)"/>
    <numFmt numFmtId="197" formatCode="_(* #,##0.00_);_(* \(#,##0.00\);_(* &quot;-&quot;_);_(@_)"/>
    <numFmt numFmtId="198" formatCode="_(* #,##0.0_);_(* \(#,##0.0\);_(* &quot;-&quot;_);_(@_)"/>
    <numFmt numFmtId="199" formatCode="_(* #,##0.00000_);_(* \(#,##0.00000\);_(* &quot;-&quot;??_);_(@_)"/>
    <numFmt numFmtId="200" formatCode="_(* #,##0.000000_);_(* \(#,##0.000000\);_(* &quot;-&quot;??_);_(@_)"/>
    <numFmt numFmtId="201" formatCode="mmm\-yyyy"/>
    <numFmt numFmtId="202" formatCode="#,##0;[Red]#,##0"/>
    <numFmt numFmtId="203" formatCode="#,##0.00;[Red]#,##0.00"/>
    <numFmt numFmtId="204" formatCode="#,##0.0;[Red]#,##0.0"/>
    <numFmt numFmtId="205" formatCode="&quot;\&quot;#,##0;[Red]&quot;\&quot;\-#,##0"/>
    <numFmt numFmtId="206" formatCode="&quot;\&quot;#,##0.00;[Red]&quot;\&quot;\-#,##0.00"/>
    <numFmt numFmtId="207" formatCode="\$#,##0\ ;\(\$#,##0\)"/>
    <numFmt numFmtId="208" formatCode="&quot;\&quot;#,##0;[Red]&quot;\&quot;&quot;\&quot;\-#,##0"/>
    <numFmt numFmtId="209" formatCode="&quot;\&quot;#,##0.00;[Red]&quot;\&quot;&quot;\&quot;&quot;\&quot;&quot;\&quot;&quot;\&quot;&quot;\&quot;\-#,##0.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&quot;Z$&quot;#,##0_);\(&quot;Z$&quot;#,##0\)"/>
    <numFmt numFmtId="214" formatCode="&quot;Z$&quot;#,##0_);[Red]\(&quot;Z$&quot;#,##0\)"/>
    <numFmt numFmtId="215" formatCode="&quot;Z$&quot;#,##0.00_);\(&quot;Z$&quot;#,##0.00\)"/>
    <numFmt numFmtId="216" formatCode="&quot;Z$&quot;#,##0.00_);[Red]\(&quot;Z$&quot;#,##0.00\)"/>
    <numFmt numFmtId="217" formatCode="_(&quot;Z$&quot;* #,##0_);_(&quot;Z$&quot;* \(#,##0\);_(&quot;Z$&quot;* &quot;-&quot;_);_(@_)"/>
    <numFmt numFmtId="218" formatCode="_(&quot;Z$&quot;* #,##0.00_);_(&quot;Z$&quot;* \(#,##0.00\);_(&quot;Z$&quot;* &quot;-&quot;??_);_(@_)"/>
    <numFmt numFmtId="219" formatCode="[$-409]dddd\,\ mmmm\ dd\,\ yyyy"/>
    <numFmt numFmtId="220" formatCode="[$-409]h:mm:ss\ AM/PM"/>
    <numFmt numFmtId="221" formatCode="#,##0.000;[Red]#,##0.000"/>
    <numFmt numFmtId="222" formatCode="_(* #,##0.0000_);_(* \(#,##0.0000\);_(* &quot;-&quot;????_);_(@_)"/>
  </numFmts>
  <fonts count="94">
    <font>
      <sz val="13"/>
      <name val="VNtimes new roman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2"/>
      <name val=".VnTime"/>
      <family val="2"/>
    </font>
    <font>
      <sz val="12"/>
      <name val=".VnTime"/>
      <family val="2"/>
    </font>
    <font>
      <sz val="14"/>
      <name val=".VnTime"/>
      <family val="2"/>
    </font>
    <font>
      <b/>
      <sz val="13"/>
      <name val=".VnTime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.VnTime"/>
      <family val="2"/>
    </font>
    <font>
      <sz val="11"/>
      <name val=".VnTime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.VnTime"/>
      <family val="2"/>
    </font>
    <font>
      <b/>
      <sz val="10"/>
      <name val=".VnTim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.VnTime"/>
      <family val="2"/>
    </font>
    <font>
      <sz val="10"/>
      <color indexed="10"/>
      <name val=".VnTime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.VnTime"/>
      <family val="2"/>
    </font>
    <font>
      <b/>
      <sz val="13"/>
      <color indexed="10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.VnTime"/>
      <family val="2"/>
    </font>
    <font>
      <sz val="10"/>
      <color rgb="FFFF0000"/>
      <name val=".VnTime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FF0000"/>
      <name val=".VnTime"/>
      <family val="2"/>
    </font>
    <font>
      <b/>
      <sz val="13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4" fillId="29" borderId="1" applyNumberFormat="0" applyAlignment="0" applyProtection="0"/>
    <xf numFmtId="0" fontId="75" fillId="0" borderId="6" applyNumberFormat="0" applyFill="0" applyAlignment="0" applyProtection="0"/>
    <xf numFmtId="0" fontId="76" fillId="30" borderId="0" applyNumberFormat="0" applyBorder="0" applyAlignment="0" applyProtection="0"/>
    <xf numFmtId="0" fontId="0" fillId="31" borderId="7" applyNumberFormat="0" applyFont="0" applyAlignment="0" applyProtection="0"/>
    <xf numFmtId="0" fontId="77" fillId="26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79" fillId="0" borderId="0" applyNumberForma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1" fillId="0" borderId="0">
      <alignment/>
      <protection/>
    </xf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6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3" fillId="0" borderId="0">
      <alignment/>
      <protection/>
    </xf>
  </cellStyleXfs>
  <cellXfs count="249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6" fillId="32" borderId="0" xfId="0" applyFont="1" applyFill="1" applyAlignment="1">
      <alignment/>
    </xf>
    <xf numFmtId="176" fontId="16" fillId="32" borderId="0" xfId="43" applyNumberFormat="1" applyFont="1" applyFill="1" applyAlignment="1">
      <alignment vertical="center"/>
    </xf>
    <xf numFmtId="0" fontId="19" fillId="32" borderId="0" xfId="0" applyFont="1" applyFill="1" applyAlignment="1">
      <alignment vertical="center"/>
    </xf>
    <xf numFmtId="0" fontId="19" fillId="32" borderId="0" xfId="0" applyFont="1" applyFill="1" applyAlignment="1">
      <alignment/>
    </xf>
    <xf numFmtId="3" fontId="16" fillId="32" borderId="0" xfId="0" applyNumberFormat="1" applyFont="1" applyFill="1" applyAlignment="1">
      <alignment/>
    </xf>
    <xf numFmtId="0" fontId="18" fillId="32" borderId="0" xfId="0" applyFont="1" applyFill="1" applyBorder="1" applyAlignment="1">
      <alignment/>
    </xf>
    <xf numFmtId="0" fontId="16" fillId="32" borderId="0" xfId="0" applyFont="1" applyFill="1" applyAlignment="1">
      <alignment vertic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Alignment="1">
      <alignment horizontal="centerContinuous" vertical="center"/>
    </xf>
    <xf numFmtId="0" fontId="19" fillId="32" borderId="0" xfId="0" applyFont="1" applyFill="1" applyAlignment="1">
      <alignment horizontal="centerContinuous"/>
    </xf>
    <xf numFmtId="0" fontId="19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17" fillId="32" borderId="0" xfId="0" applyFont="1" applyFill="1" applyAlignment="1">
      <alignment/>
    </xf>
    <xf numFmtId="0" fontId="20" fillId="32" borderId="0" xfId="0" applyFont="1" applyFill="1" applyBorder="1" applyAlignment="1">
      <alignment vertical="center"/>
    </xf>
    <xf numFmtId="0" fontId="20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14" fillId="32" borderId="0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8" fillId="32" borderId="11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176" fontId="23" fillId="33" borderId="12" xfId="43" applyNumberFormat="1" applyFont="1" applyFill="1" applyBorder="1" applyAlignment="1">
      <alignment/>
    </xf>
    <xf numFmtId="176" fontId="17" fillId="32" borderId="12" xfId="43" applyNumberFormat="1" applyFont="1" applyFill="1" applyBorder="1" applyAlignment="1">
      <alignment/>
    </xf>
    <xf numFmtId="176" fontId="17" fillId="32" borderId="13" xfId="43" applyNumberFormat="1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25" fillId="32" borderId="0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176" fontId="16" fillId="32" borderId="0" xfId="43" applyNumberFormat="1" applyFont="1" applyFill="1" applyAlignment="1">
      <alignment/>
    </xf>
    <xf numFmtId="176" fontId="16" fillId="32" borderId="0" xfId="43" applyNumberFormat="1" applyFont="1" applyFill="1" applyBorder="1" applyAlignment="1">
      <alignment/>
    </xf>
    <xf numFmtId="176" fontId="25" fillId="32" borderId="12" xfId="43" applyNumberFormat="1" applyFont="1" applyFill="1" applyBorder="1" applyAlignment="1">
      <alignment/>
    </xf>
    <xf numFmtId="176" fontId="16" fillId="32" borderId="12" xfId="43" applyNumberFormat="1" applyFont="1" applyFill="1" applyBorder="1" applyAlignment="1">
      <alignment/>
    </xf>
    <xf numFmtId="176" fontId="7" fillId="32" borderId="12" xfId="43" applyNumberFormat="1" applyFont="1" applyFill="1" applyBorder="1" applyAlignment="1">
      <alignment/>
    </xf>
    <xf numFmtId="176" fontId="26" fillId="32" borderId="12" xfId="43" applyNumberFormat="1" applyFont="1" applyFill="1" applyBorder="1" applyAlignment="1">
      <alignment/>
    </xf>
    <xf numFmtId="176" fontId="6" fillId="32" borderId="12" xfId="43" applyNumberFormat="1" applyFont="1" applyFill="1" applyBorder="1" applyAlignment="1">
      <alignment/>
    </xf>
    <xf numFmtId="176" fontId="23" fillId="32" borderId="0" xfId="43" applyNumberFormat="1" applyFont="1" applyFill="1" applyAlignment="1">
      <alignment/>
    </xf>
    <xf numFmtId="176" fontId="23" fillId="32" borderId="0" xfId="43" applyNumberFormat="1" applyFont="1" applyFill="1" applyBorder="1" applyAlignment="1">
      <alignment/>
    </xf>
    <xf numFmtId="176" fontId="28" fillId="32" borderId="15" xfId="43" applyNumberFormat="1" applyFont="1" applyFill="1" applyBorder="1" applyAlignment="1">
      <alignment/>
    </xf>
    <xf numFmtId="176" fontId="31" fillId="32" borderId="12" xfId="43" applyNumberFormat="1" applyFont="1" applyFill="1" applyBorder="1" applyAlignment="1">
      <alignment/>
    </xf>
    <xf numFmtId="176" fontId="28" fillId="32" borderId="12" xfId="43" applyNumberFormat="1" applyFont="1" applyFill="1" applyBorder="1" applyAlignment="1">
      <alignment/>
    </xf>
    <xf numFmtId="176" fontId="30" fillId="32" borderId="12" xfId="43" applyNumberFormat="1" applyFont="1" applyFill="1" applyBorder="1" applyAlignment="1">
      <alignment/>
    </xf>
    <xf numFmtId="176" fontId="29" fillId="32" borderId="12" xfId="43" applyNumberFormat="1" applyFont="1" applyFill="1" applyBorder="1" applyAlignment="1">
      <alignment/>
    </xf>
    <xf numFmtId="176" fontId="28" fillId="32" borderId="13" xfId="43" applyNumberFormat="1" applyFont="1" applyFill="1" applyBorder="1" applyAlignment="1">
      <alignment/>
    </xf>
    <xf numFmtId="176" fontId="27" fillId="33" borderId="12" xfId="43" applyNumberFormat="1" applyFont="1" applyFill="1" applyBorder="1" applyAlignment="1">
      <alignment/>
    </xf>
    <xf numFmtId="3" fontId="18" fillId="32" borderId="0" xfId="0" applyNumberFormat="1" applyFont="1" applyFill="1" applyBorder="1" applyAlignment="1">
      <alignment horizontal="center"/>
    </xf>
    <xf numFmtId="176" fontId="18" fillId="32" borderId="11" xfId="43" applyNumberFormat="1" applyFont="1" applyFill="1" applyBorder="1" applyAlignment="1">
      <alignment horizontal="center"/>
    </xf>
    <xf numFmtId="202" fontId="24" fillId="32" borderId="12" xfId="0" applyNumberFormat="1" applyFont="1" applyFill="1" applyBorder="1" applyAlignment="1">
      <alignment horizontal="center"/>
    </xf>
    <xf numFmtId="176" fontId="24" fillId="32" borderId="12" xfId="43" applyNumberFormat="1" applyFont="1" applyFill="1" applyBorder="1" applyAlignment="1">
      <alignment/>
    </xf>
    <xf numFmtId="0" fontId="24" fillId="32" borderId="0" xfId="0" applyFont="1" applyFill="1" applyBorder="1" applyAlignment="1">
      <alignment/>
    </xf>
    <xf numFmtId="204" fontId="27" fillId="32" borderId="12" xfId="0" applyNumberFormat="1" applyFont="1" applyFill="1" applyBorder="1" applyAlignment="1" quotePrefix="1">
      <alignment horizontal="center"/>
    </xf>
    <xf numFmtId="204" fontId="27" fillId="32" borderId="12" xfId="0" applyNumberFormat="1" applyFont="1" applyFill="1" applyBorder="1" applyAlignment="1">
      <alignment horizontal="center"/>
    </xf>
    <xf numFmtId="175" fontId="23" fillId="33" borderId="12" xfId="43" applyNumberFormat="1" applyFont="1" applyFill="1" applyBorder="1" applyAlignment="1">
      <alignment/>
    </xf>
    <xf numFmtId="43" fontId="16" fillId="32" borderId="0" xfId="43" applyFont="1" applyFill="1" applyAlignment="1">
      <alignment/>
    </xf>
    <xf numFmtId="43" fontId="14" fillId="32" borderId="0" xfId="43" applyFont="1" applyFill="1" applyBorder="1" applyAlignment="1">
      <alignment/>
    </xf>
    <xf numFmtId="43" fontId="14" fillId="32" borderId="10" xfId="43" applyFont="1" applyFill="1" applyBorder="1" applyAlignment="1">
      <alignment/>
    </xf>
    <xf numFmtId="43" fontId="16" fillId="32" borderId="0" xfId="43" applyFont="1" applyFill="1" applyBorder="1" applyAlignment="1">
      <alignment/>
    </xf>
    <xf numFmtId="0" fontId="20" fillId="32" borderId="0" xfId="0" applyFont="1" applyFill="1" applyAlignment="1">
      <alignment/>
    </xf>
    <xf numFmtId="176" fontId="28" fillId="32" borderId="12" xfId="0" applyNumberFormat="1" applyFont="1" applyFill="1" applyBorder="1" applyAlignment="1">
      <alignment/>
    </xf>
    <xf numFmtId="0" fontId="18" fillId="32" borderId="0" xfId="0" applyFont="1" applyFill="1" applyBorder="1" applyAlignment="1">
      <alignment vertical="center"/>
    </xf>
    <xf numFmtId="176" fontId="27" fillId="33" borderId="13" xfId="43" applyNumberFormat="1" applyFont="1" applyFill="1" applyBorder="1" applyAlignment="1">
      <alignment/>
    </xf>
    <xf numFmtId="176" fontId="23" fillId="32" borderId="15" xfId="43" applyNumberFormat="1" applyFont="1" applyFill="1" applyBorder="1" applyAlignment="1">
      <alignment/>
    </xf>
    <xf numFmtId="0" fontId="80" fillId="32" borderId="0" xfId="0" applyFont="1" applyFill="1" applyAlignment="1">
      <alignment/>
    </xf>
    <xf numFmtId="0" fontId="81" fillId="32" borderId="0" xfId="0" applyFont="1" applyFill="1" applyBorder="1" applyAlignment="1">
      <alignment/>
    </xf>
    <xf numFmtId="0" fontId="81" fillId="32" borderId="10" xfId="0" applyFont="1" applyFill="1" applyBorder="1" applyAlignment="1">
      <alignment/>
    </xf>
    <xf numFmtId="0" fontId="82" fillId="32" borderId="11" xfId="0" applyFont="1" applyFill="1" applyBorder="1" applyAlignment="1">
      <alignment horizontal="center"/>
    </xf>
    <xf numFmtId="176" fontId="83" fillId="32" borderId="12" xfId="0" applyNumberFormat="1" applyFont="1" applyFill="1" applyBorder="1" applyAlignment="1">
      <alignment/>
    </xf>
    <xf numFmtId="202" fontId="84" fillId="32" borderId="12" xfId="0" applyNumberFormat="1" applyFont="1" applyFill="1" applyBorder="1" applyAlignment="1">
      <alignment horizontal="center"/>
    </xf>
    <xf numFmtId="176" fontId="85" fillId="33" borderId="12" xfId="43" applyNumberFormat="1" applyFont="1" applyFill="1" applyBorder="1" applyAlignment="1" quotePrefix="1">
      <alignment horizontal="right"/>
    </xf>
    <xf numFmtId="0" fontId="82" fillId="32" borderId="0" xfId="0" applyFont="1" applyFill="1" applyBorder="1" applyAlignment="1">
      <alignment/>
    </xf>
    <xf numFmtId="0" fontId="80" fillId="32" borderId="0" xfId="0" applyFont="1" applyFill="1" applyBorder="1" applyAlignment="1">
      <alignment/>
    </xf>
    <xf numFmtId="176" fontId="23" fillId="0" borderId="12" xfId="43" applyNumberFormat="1" applyFont="1" applyBorder="1" applyAlignment="1">
      <alignment vertical="center"/>
    </xf>
    <xf numFmtId="176" fontId="25" fillId="32" borderId="0" xfId="0" applyNumberFormat="1" applyFont="1" applyFill="1" applyBorder="1" applyAlignment="1">
      <alignment/>
    </xf>
    <xf numFmtId="175" fontId="28" fillId="32" borderId="15" xfId="43" applyNumberFormat="1" applyFont="1" applyFill="1" applyBorder="1" applyAlignment="1">
      <alignment/>
    </xf>
    <xf numFmtId="176" fontId="86" fillId="32" borderId="0" xfId="43" applyNumberFormat="1" applyFont="1" applyFill="1" applyAlignment="1">
      <alignment/>
    </xf>
    <xf numFmtId="176" fontId="87" fillId="32" borderId="12" xfId="43" applyNumberFormat="1" applyFont="1" applyFill="1" applyBorder="1" applyAlignment="1">
      <alignment/>
    </xf>
    <xf numFmtId="176" fontId="85" fillId="33" borderId="12" xfId="43" applyNumberFormat="1" applyFont="1" applyFill="1" applyBorder="1" applyAlignment="1">
      <alignment/>
    </xf>
    <xf numFmtId="176" fontId="86" fillId="32" borderId="0" xfId="43" applyNumberFormat="1" applyFont="1" applyFill="1" applyBorder="1" applyAlignment="1">
      <alignment/>
    </xf>
    <xf numFmtId="176" fontId="32" fillId="32" borderId="12" xfId="43" applyNumberFormat="1" applyFont="1" applyFill="1" applyBorder="1" applyAlignment="1">
      <alignment/>
    </xf>
    <xf numFmtId="176" fontId="23" fillId="32" borderId="13" xfId="43" applyNumberFormat="1" applyFont="1" applyFill="1" applyBorder="1" applyAlignment="1">
      <alignment/>
    </xf>
    <xf numFmtId="176" fontId="23" fillId="33" borderId="13" xfId="43" applyNumberFormat="1" applyFont="1" applyFill="1" applyBorder="1" applyAlignment="1">
      <alignment/>
    </xf>
    <xf numFmtId="202" fontId="24" fillId="32" borderId="15" xfId="0" applyNumberFormat="1" applyFont="1" applyFill="1" applyBorder="1" applyAlignment="1">
      <alignment horizontal="center"/>
    </xf>
    <xf numFmtId="175" fontId="84" fillId="32" borderId="15" xfId="43" applyNumberFormat="1" applyFont="1" applyFill="1" applyBorder="1" applyAlignment="1">
      <alignment horizontal="center"/>
    </xf>
    <xf numFmtId="202" fontId="84" fillId="32" borderId="15" xfId="0" applyNumberFormat="1" applyFont="1" applyFill="1" applyBorder="1" applyAlignment="1">
      <alignment horizontal="center"/>
    </xf>
    <xf numFmtId="43" fontId="27" fillId="32" borderId="15" xfId="43" applyFont="1" applyFill="1" applyBorder="1" applyAlignment="1">
      <alignment horizontal="right"/>
    </xf>
    <xf numFmtId="202" fontId="24" fillId="32" borderId="15" xfId="43" applyNumberFormat="1" applyFont="1" applyFill="1" applyBorder="1" applyAlignment="1" quotePrefix="1">
      <alignment horizontal="right"/>
    </xf>
    <xf numFmtId="176" fontId="24" fillId="32" borderId="15" xfId="43" applyNumberFormat="1" applyFont="1" applyFill="1" applyBorder="1" applyAlignment="1">
      <alignment/>
    </xf>
    <xf numFmtId="176" fontId="27" fillId="32" borderId="15" xfId="43" applyNumberFormat="1" applyFont="1" applyFill="1" applyBorder="1" applyAlignment="1">
      <alignment/>
    </xf>
    <xf numFmtId="0" fontId="27" fillId="32" borderId="0" xfId="0" applyFont="1" applyFill="1" applyBorder="1" applyAlignment="1">
      <alignment/>
    </xf>
    <xf numFmtId="202" fontId="33" fillId="32" borderId="12" xfId="0" applyNumberFormat="1" applyFont="1" applyFill="1" applyBorder="1" applyAlignment="1">
      <alignment/>
    </xf>
    <xf numFmtId="176" fontId="33" fillId="32" borderId="12" xfId="0" applyNumberFormat="1" applyFont="1" applyFill="1" applyBorder="1" applyAlignment="1">
      <alignment/>
    </xf>
    <xf numFmtId="176" fontId="24" fillId="32" borderId="12" xfId="0" applyNumberFormat="1" applyFont="1" applyFill="1" applyBorder="1" applyAlignment="1">
      <alignment/>
    </xf>
    <xf numFmtId="43" fontId="24" fillId="32" borderId="12" xfId="43" applyFont="1" applyFill="1" applyBorder="1" applyAlignment="1">
      <alignment/>
    </xf>
    <xf numFmtId="176" fontId="84" fillId="32" borderId="12" xfId="0" applyNumberFormat="1" applyFont="1" applyFill="1" applyBorder="1" applyAlignment="1">
      <alignment/>
    </xf>
    <xf numFmtId="43" fontId="27" fillId="32" borderId="12" xfId="43" applyFont="1" applyFill="1" applyBorder="1" applyAlignment="1">
      <alignment horizontal="right"/>
    </xf>
    <xf numFmtId="202" fontId="27" fillId="32" borderId="12" xfId="0" applyNumberFormat="1" applyFont="1" applyFill="1" applyBorder="1" applyAlignment="1" quotePrefix="1">
      <alignment horizontal="center"/>
    </xf>
    <xf numFmtId="43" fontId="27" fillId="32" borderId="12" xfId="43" applyFont="1" applyFill="1" applyBorder="1" applyAlignment="1">
      <alignment/>
    </xf>
    <xf numFmtId="176" fontId="27" fillId="32" borderId="12" xfId="43" applyNumberFormat="1" applyFont="1" applyFill="1" applyBorder="1" applyAlignment="1" quotePrefix="1">
      <alignment horizontal="right"/>
    </xf>
    <xf numFmtId="43" fontId="33" fillId="32" borderId="12" xfId="43" applyFont="1" applyFill="1" applyBorder="1" applyAlignment="1">
      <alignment/>
    </xf>
    <xf numFmtId="176" fontId="27" fillId="33" borderId="12" xfId="43" applyNumberFormat="1" applyFont="1" applyFill="1" applyBorder="1" applyAlignment="1" quotePrefix="1">
      <alignment horizontal="right"/>
    </xf>
    <xf numFmtId="175" fontId="27" fillId="33" borderId="12" xfId="43" applyNumberFormat="1" applyFont="1" applyFill="1" applyBorder="1" applyAlignment="1">
      <alignment/>
    </xf>
    <xf numFmtId="43" fontId="27" fillId="33" borderId="12" xfId="43" applyFont="1" applyFill="1" applyBorder="1" applyAlignment="1">
      <alignment/>
    </xf>
    <xf numFmtId="202" fontId="27" fillId="32" borderId="12" xfId="0" applyNumberFormat="1" applyFont="1" applyFill="1" applyBorder="1" applyAlignment="1">
      <alignment horizontal="center"/>
    </xf>
    <xf numFmtId="175" fontId="84" fillId="32" borderId="12" xfId="43" applyNumberFormat="1" applyFont="1" applyFill="1" applyBorder="1" applyAlignment="1">
      <alignment horizontal="center"/>
    </xf>
    <xf numFmtId="202" fontId="85" fillId="32" borderId="12" xfId="0" applyNumberFormat="1" applyFont="1" applyFill="1" applyBorder="1" applyAlignment="1">
      <alignment horizontal="center"/>
    </xf>
    <xf numFmtId="202" fontId="27" fillId="32" borderId="12" xfId="43" applyNumberFormat="1" applyFont="1" applyFill="1" applyBorder="1" applyAlignment="1" quotePrefix="1">
      <alignment horizontal="right"/>
    </xf>
    <xf numFmtId="176" fontId="27" fillId="32" borderId="12" xfId="43" applyNumberFormat="1" applyFont="1" applyFill="1" applyBorder="1" applyAlignment="1">
      <alignment horizontal="right"/>
    </xf>
    <xf numFmtId="176" fontId="27" fillId="32" borderId="12" xfId="0" applyNumberFormat="1" applyFont="1" applyFill="1" applyBorder="1" applyAlignment="1">
      <alignment/>
    </xf>
    <xf numFmtId="176" fontId="27" fillId="32" borderId="12" xfId="43" applyNumberFormat="1" applyFont="1" applyFill="1" applyBorder="1" applyAlignment="1">
      <alignment horizontal="center" vertical="center"/>
    </xf>
    <xf numFmtId="176" fontId="27" fillId="33" borderId="16" xfId="43" applyNumberFormat="1" applyFont="1" applyFill="1" applyBorder="1" applyAlignment="1" quotePrefix="1">
      <alignment horizontal="right"/>
    </xf>
    <xf numFmtId="175" fontId="84" fillId="32" borderId="16" xfId="43" applyNumberFormat="1" applyFont="1" applyFill="1" applyBorder="1" applyAlignment="1">
      <alignment horizontal="center"/>
    </xf>
    <xf numFmtId="0" fontId="34" fillId="32" borderId="12" xfId="0" applyFont="1" applyFill="1" applyBorder="1" applyAlignment="1">
      <alignment/>
    </xf>
    <xf numFmtId="3" fontId="27" fillId="32" borderId="12" xfId="43" applyNumberFormat="1" applyFont="1" applyFill="1" applyBorder="1" applyAlignment="1">
      <alignment horizontal="right"/>
    </xf>
    <xf numFmtId="3" fontId="85" fillId="32" borderId="12" xfId="43" applyNumberFormat="1" applyFont="1" applyFill="1" applyBorder="1" applyAlignment="1">
      <alignment horizontal="right"/>
    </xf>
    <xf numFmtId="3" fontId="34" fillId="32" borderId="12" xfId="43" applyNumberFormat="1" applyFont="1" applyFill="1" applyBorder="1" applyAlignment="1" quotePrefix="1">
      <alignment horizontal="right"/>
    </xf>
    <xf numFmtId="3" fontId="88" fillId="32" borderId="12" xfId="43" applyNumberFormat="1" applyFont="1" applyFill="1" applyBorder="1" applyAlignment="1" quotePrefix="1">
      <alignment horizontal="right"/>
    </xf>
    <xf numFmtId="43" fontId="34" fillId="32" borderId="12" xfId="43" applyFont="1" applyFill="1" applyBorder="1" applyAlignment="1">
      <alignment/>
    </xf>
    <xf numFmtId="3" fontId="34" fillId="32" borderId="12" xfId="0" applyNumberFormat="1" applyFont="1" applyFill="1" applyBorder="1" applyAlignment="1">
      <alignment/>
    </xf>
    <xf numFmtId="176" fontId="85" fillId="32" borderId="12" xfId="43" applyNumberFormat="1" applyFont="1" applyFill="1" applyBorder="1" applyAlignment="1" quotePrefix="1">
      <alignment horizontal="right"/>
    </xf>
    <xf numFmtId="3" fontId="88" fillId="32" borderId="12" xfId="0" applyNumberFormat="1" applyFont="1" applyFill="1" applyBorder="1" applyAlignment="1">
      <alignment/>
    </xf>
    <xf numFmtId="176" fontId="85" fillId="32" borderId="12" xfId="43" applyNumberFormat="1" applyFont="1" applyFill="1" applyBorder="1" applyAlignment="1">
      <alignment/>
    </xf>
    <xf numFmtId="172" fontId="34" fillId="32" borderId="12" xfId="0" applyNumberFormat="1" applyFont="1" applyFill="1" applyBorder="1" applyAlignment="1">
      <alignment/>
    </xf>
    <xf numFmtId="202" fontId="85" fillId="32" borderId="16" xfId="0" applyNumberFormat="1" applyFont="1" applyFill="1" applyBorder="1" applyAlignment="1">
      <alignment horizontal="center"/>
    </xf>
    <xf numFmtId="3" fontId="27" fillId="32" borderId="12" xfId="43" applyNumberFormat="1" applyFont="1" applyFill="1" applyBorder="1" applyAlignment="1" quotePrefix="1">
      <alignment horizontal="right"/>
    </xf>
    <xf numFmtId="43" fontId="35" fillId="32" borderId="12" xfId="43" applyFont="1" applyFill="1" applyBorder="1" applyAlignment="1">
      <alignment/>
    </xf>
    <xf numFmtId="3" fontId="27" fillId="32" borderId="12" xfId="43" applyNumberFormat="1" applyFont="1" applyFill="1" applyBorder="1" applyAlignment="1">
      <alignment/>
    </xf>
    <xf numFmtId="3" fontId="35" fillId="32" borderId="12" xfId="43" applyNumberFormat="1" applyFont="1" applyFill="1" applyBorder="1" applyAlignment="1">
      <alignment/>
    </xf>
    <xf numFmtId="202" fontId="27" fillId="32" borderId="13" xfId="0" applyNumberFormat="1" applyFont="1" applyFill="1" applyBorder="1" applyAlignment="1">
      <alignment horizontal="center"/>
    </xf>
    <xf numFmtId="176" fontId="27" fillId="32" borderId="13" xfId="43" applyNumberFormat="1" applyFont="1" applyFill="1" applyBorder="1" applyAlignment="1" quotePrefix="1">
      <alignment horizontal="right"/>
    </xf>
    <xf numFmtId="3" fontId="27" fillId="32" borderId="13" xfId="43" applyNumberFormat="1" applyFont="1" applyFill="1" applyBorder="1" applyAlignment="1" quotePrefix="1">
      <alignment horizontal="right"/>
    </xf>
    <xf numFmtId="176" fontId="27" fillId="33" borderId="13" xfId="43" applyNumberFormat="1" applyFont="1" applyFill="1" applyBorder="1" applyAlignment="1" quotePrefix="1">
      <alignment horizontal="right"/>
    </xf>
    <xf numFmtId="176" fontId="85" fillId="33" borderId="13" xfId="43" applyNumberFormat="1" applyFont="1" applyFill="1" applyBorder="1" applyAlignment="1" quotePrefix="1">
      <alignment horizontal="right"/>
    </xf>
    <xf numFmtId="202" fontId="85" fillId="32" borderId="13" xfId="0" applyNumberFormat="1" applyFont="1" applyFill="1" applyBorder="1" applyAlignment="1">
      <alignment horizontal="center"/>
    </xf>
    <xf numFmtId="43" fontId="27" fillId="32" borderId="13" xfId="43" applyFont="1" applyFill="1" applyBorder="1" applyAlignment="1">
      <alignment/>
    </xf>
    <xf numFmtId="0" fontId="17" fillId="32" borderId="0" xfId="0" applyFont="1" applyFill="1" applyAlignment="1">
      <alignment/>
    </xf>
    <xf numFmtId="0" fontId="14" fillId="32" borderId="0" xfId="0" applyFont="1" applyFill="1" applyAlignment="1">
      <alignment/>
    </xf>
    <xf numFmtId="204" fontId="36" fillId="32" borderId="15" xfId="0" applyNumberFormat="1" applyFont="1" applyFill="1" applyBorder="1" applyAlignment="1">
      <alignment horizontal="center"/>
    </xf>
    <xf numFmtId="204" fontId="36" fillId="32" borderId="12" xfId="0" applyNumberFormat="1" applyFont="1" applyFill="1" applyBorder="1" applyAlignment="1">
      <alignment horizontal="center"/>
    </xf>
    <xf numFmtId="204" fontId="37" fillId="32" borderId="12" xfId="0" applyNumberFormat="1" applyFont="1" applyFill="1" applyBorder="1" applyAlignment="1" quotePrefix="1">
      <alignment horizontal="center"/>
    </xf>
    <xf numFmtId="204" fontId="37" fillId="32" borderId="12" xfId="0" applyNumberFormat="1" applyFont="1" applyFill="1" applyBorder="1" applyAlignment="1">
      <alignment horizontal="center"/>
    </xf>
    <xf numFmtId="204" fontId="37" fillId="32" borderId="13" xfId="0" applyNumberFormat="1" applyFont="1" applyFill="1" applyBorder="1" applyAlignment="1">
      <alignment horizontal="center"/>
    </xf>
    <xf numFmtId="204" fontId="14" fillId="32" borderId="15" xfId="0" applyNumberFormat="1" applyFont="1" applyFill="1" applyBorder="1" applyAlignment="1">
      <alignment horizontal="left"/>
    </xf>
    <xf numFmtId="2" fontId="14" fillId="32" borderId="12" xfId="0" applyNumberFormat="1" applyFont="1" applyFill="1" applyBorder="1" applyAlignment="1">
      <alignment/>
    </xf>
    <xf numFmtId="2" fontId="17" fillId="32" borderId="12" xfId="0" applyNumberFormat="1" applyFont="1" applyFill="1" applyBorder="1" applyAlignment="1">
      <alignment/>
    </xf>
    <xf numFmtId="204" fontId="17" fillId="32" borderId="12" xfId="0" applyNumberFormat="1" applyFont="1" applyFill="1" applyBorder="1" applyAlignment="1">
      <alignment/>
    </xf>
    <xf numFmtId="204" fontId="89" fillId="32" borderId="12" xfId="0" applyNumberFormat="1" applyFont="1" applyFill="1" applyBorder="1" applyAlignment="1">
      <alignment/>
    </xf>
    <xf numFmtId="204" fontId="17" fillId="32" borderId="12" xfId="0" applyNumberFormat="1" applyFont="1" applyFill="1" applyBorder="1" applyAlignment="1">
      <alignment wrapText="1"/>
    </xf>
    <xf numFmtId="0" fontId="17" fillId="32" borderId="12" xfId="0" applyFont="1" applyFill="1" applyBorder="1" applyAlignment="1">
      <alignment/>
    </xf>
    <xf numFmtId="2" fontId="17" fillId="32" borderId="12" xfId="0" applyNumberFormat="1" applyFont="1" applyFill="1" applyBorder="1" applyAlignment="1">
      <alignment wrapText="1"/>
    </xf>
    <xf numFmtId="2" fontId="17" fillId="32" borderId="13" xfId="0" applyNumberFormat="1" applyFont="1" applyFill="1" applyBorder="1" applyAlignment="1">
      <alignment/>
    </xf>
    <xf numFmtId="176" fontId="18" fillId="32" borderId="11" xfId="43" applyNumberFormat="1" applyFont="1" applyFill="1" applyBorder="1" applyAlignment="1">
      <alignment horizontal="center" vertical="center"/>
    </xf>
    <xf numFmtId="0" fontId="14" fillId="32" borderId="0" xfId="0" applyFont="1" applyFill="1" applyAlignment="1">
      <alignment horizontal="center"/>
    </xf>
    <xf numFmtId="0" fontId="89" fillId="32" borderId="0" xfId="0" applyFont="1" applyFill="1" applyAlignment="1">
      <alignment/>
    </xf>
    <xf numFmtId="176" fontId="84" fillId="32" borderId="17" xfId="0" applyNumberFormat="1" applyFont="1" applyFill="1" applyBorder="1" applyAlignment="1">
      <alignment/>
    </xf>
    <xf numFmtId="43" fontId="85" fillId="33" borderId="12" xfId="43" applyFont="1" applyFill="1" applyBorder="1" applyAlignment="1" quotePrefix="1">
      <alignment horizontal="right"/>
    </xf>
    <xf numFmtId="176" fontId="85" fillId="33" borderId="16" xfId="43" applyNumberFormat="1" applyFont="1" applyFill="1" applyBorder="1" applyAlignment="1" quotePrefix="1">
      <alignment horizontal="right"/>
    </xf>
    <xf numFmtId="176" fontId="82" fillId="32" borderId="11" xfId="43" applyNumberFormat="1" applyFont="1" applyFill="1" applyBorder="1" applyAlignment="1">
      <alignment horizontal="center"/>
    </xf>
    <xf numFmtId="0" fontId="82" fillId="32" borderId="0" xfId="0" applyFont="1" applyFill="1" applyBorder="1" applyAlignment="1">
      <alignment vertical="center"/>
    </xf>
    <xf numFmtId="0" fontId="90" fillId="32" borderId="0" xfId="0" applyFont="1" applyFill="1" applyAlignment="1">
      <alignment/>
    </xf>
    <xf numFmtId="176" fontId="83" fillId="32" borderId="15" xfId="43" applyNumberFormat="1" applyFont="1" applyFill="1" applyBorder="1" applyAlignment="1">
      <alignment/>
    </xf>
    <xf numFmtId="176" fontId="91" fillId="32" borderId="12" xfId="43" applyNumberFormat="1" applyFont="1" applyFill="1" applyBorder="1" applyAlignment="1">
      <alignment/>
    </xf>
    <xf numFmtId="176" fontId="86" fillId="33" borderId="12" xfId="43" applyNumberFormat="1" applyFont="1" applyFill="1" applyBorder="1" applyAlignment="1">
      <alignment/>
    </xf>
    <xf numFmtId="202" fontId="83" fillId="32" borderId="12" xfId="0" applyNumberFormat="1" applyFont="1" applyFill="1" applyBorder="1" applyAlignment="1">
      <alignment horizontal="center"/>
    </xf>
    <xf numFmtId="202" fontId="28" fillId="32" borderId="12" xfId="0" applyNumberFormat="1" applyFont="1" applyFill="1" applyBorder="1" applyAlignment="1">
      <alignment horizontal="center"/>
    </xf>
    <xf numFmtId="176" fontId="83" fillId="32" borderId="12" xfId="43" applyNumberFormat="1" applyFont="1" applyFill="1" applyBorder="1" applyAlignment="1">
      <alignment/>
    </xf>
    <xf numFmtId="176" fontId="92" fillId="32" borderId="12" xfId="43" applyNumberFormat="1" applyFont="1" applyFill="1" applyBorder="1" applyAlignment="1">
      <alignment/>
    </xf>
    <xf numFmtId="176" fontId="83" fillId="32" borderId="13" xfId="43" applyNumberFormat="1" applyFont="1" applyFill="1" applyBorder="1" applyAlignment="1">
      <alignment/>
    </xf>
    <xf numFmtId="176" fontId="86" fillId="33" borderId="13" xfId="43" applyNumberFormat="1" applyFont="1" applyFill="1" applyBorder="1" applyAlignment="1">
      <alignment/>
    </xf>
    <xf numFmtId="0" fontId="28" fillId="32" borderId="0" xfId="0" applyFont="1" applyFill="1" applyAlignment="1">
      <alignment horizontal="center" vertical="center"/>
    </xf>
    <xf numFmtId="0" fontId="14" fillId="32" borderId="11" xfId="0" applyFont="1" applyFill="1" applyBorder="1" applyAlignment="1">
      <alignment horizontal="center"/>
    </xf>
    <xf numFmtId="0" fontId="26" fillId="32" borderId="0" xfId="0" applyFont="1" applyFill="1" applyAlignment="1">
      <alignment/>
    </xf>
    <xf numFmtId="0" fontId="17" fillId="32" borderId="0" xfId="0" applyFont="1" applyFill="1" applyAlignment="1">
      <alignment horizontal="left"/>
    </xf>
    <xf numFmtId="0" fontId="23" fillId="32" borderId="0" xfId="0" applyFont="1" applyFill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0" fontId="23" fillId="32" borderId="15" xfId="0" applyFont="1" applyFill="1" applyBorder="1" applyAlignment="1" quotePrefix="1">
      <alignment horizontal="center" vertical="center"/>
    </xf>
    <xf numFmtId="0" fontId="31" fillId="32" borderId="12" xfId="0" applyFont="1" applyFill="1" applyBorder="1" applyAlignment="1">
      <alignment horizontal="center" vertical="center"/>
    </xf>
    <xf numFmtId="0" fontId="23" fillId="32" borderId="12" xfId="0" applyFont="1" applyFill="1" applyBorder="1" applyAlignment="1" quotePrefix="1">
      <alignment horizontal="center" vertical="center"/>
    </xf>
    <xf numFmtId="0" fontId="28" fillId="32" borderId="12" xfId="0" applyFont="1" applyFill="1" applyBorder="1" applyAlignment="1">
      <alignment horizontal="center" vertical="center"/>
    </xf>
    <xf numFmtId="0" fontId="30" fillId="32" borderId="12" xfId="0" applyFont="1" applyFill="1" applyBorder="1" applyAlignment="1" quotePrefix="1">
      <alignment horizontal="center" vertical="center"/>
    </xf>
    <xf numFmtId="0" fontId="23" fillId="32" borderId="13" xfId="0" applyFont="1" applyFill="1" applyBorder="1" applyAlignment="1" quotePrefix="1">
      <alignment horizontal="center" vertical="center"/>
    </xf>
    <xf numFmtId="175" fontId="28" fillId="32" borderId="12" xfId="43" applyNumberFormat="1" applyFont="1" applyFill="1" applyBorder="1" applyAlignment="1">
      <alignment/>
    </xf>
    <xf numFmtId="175" fontId="23" fillId="33" borderId="13" xfId="43" applyNumberFormat="1" applyFont="1" applyFill="1" applyBorder="1" applyAlignment="1">
      <alignment/>
    </xf>
    <xf numFmtId="202" fontId="28" fillId="32" borderId="12" xfId="0" applyNumberFormat="1" applyFont="1" applyFill="1" applyBorder="1" applyAlignment="1">
      <alignment horizontal="right"/>
    </xf>
    <xf numFmtId="176" fontId="18" fillId="32" borderId="18" xfId="43" applyNumberFormat="1" applyFont="1" applyFill="1" applyBorder="1" applyAlignment="1">
      <alignment horizontal="center" vertical="center" wrapText="1"/>
    </xf>
    <xf numFmtId="176" fontId="18" fillId="32" borderId="19" xfId="43" applyNumberFormat="1" applyFont="1" applyFill="1" applyBorder="1" applyAlignment="1">
      <alignment horizontal="center" vertical="center" wrapText="1"/>
    </xf>
    <xf numFmtId="176" fontId="18" fillId="32" borderId="20" xfId="43" applyNumberFormat="1" applyFont="1" applyFill="1" applyBorder="1" applyAlignment="1">
      <alignment horizontal="center" vertical="center" wrapText="1"/>
    </xf>
    <xf numFmtId="176" fontId="18" fillId="32" borderId="21" xfId="43" applyNumberFormat="1" applyFont="1" applyFill="1" applyBorder="1" applyAlignment="1">
      <alignment horizontal="center" vertical="center" wrapText="1"/>
    </xf>
    <xf numFmtId="176" fontId="18" fillId="32" borderId="11" xfId="43" applyNumberFormat="1" applyFont="1" applyFill="1" applyBorder="1" applyAlignment="1">
      <alignment horizontal="center" vertical="center"/>
    </xf>
    <xf numFmtId="176" fontId="18" fillId="32" borderId="14" xfId="43" applyNumberFormat="1" applyFont="1" applyFill="1" applyBorder="1" applyAlignment="1">
      <alignment horizontal="center" vertical="center"/>
    </xf>
    <xf numFmtId="176" fontId="18" fillId="32" borderId="22" xfId="43" applyNumberFormat="1" applyFont="1" applyFill="1" applyBorder="1" applyAlignment="1">
      <alignment horizontal="center" vertical="center"/>
    </xf>
    <xf numFmtId="176" fontId="18" fillId="32" borderId="23" xfId="43" applyNumberFormat="1" applyFont="1" applyFill="1" applyBorder="1" applyAlignment="1">
      <alignment horizontal="center" vertical="center" wrapText="1"/>
    </xf>
    <xf numFmtId="176" fontId="8" fillId="32" borderId="23" xfId="43" applyNumberFormat="1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center" vertical="center"/>
    </xf>
    <xf numFmtId="0" fontId="20" fillId="32" borderId="0" xfId="0" applyFont="1" applyFill="1" applyAlignment="1">
      <alignment horizontal="center"/>
    </xf>
    <xf numFmtId="0" fontId="81" fillId="32" borderId="23" xfId="0" applyFont="1" applyFill="1" applyBorder="1" applyAlignment="1">
      <alignment horizontal="center" vertical="center" wrapText="1"/>
    </xf>
    <xf numFmtId="0" fontId="14" fillId="32" borderId="23" xfId="0" applyFont="1" applyFill="1" applyBorder="1" applyAlignment="1">
      <alignment horizontal="center" vertical="center" wrapText="1"/>
    </xf>
    <xf numFmtId="0" fontId="18" fillId="32" borderId="23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/>
    </xf>
    <xf numFmtId="0" fontId="15" fillId="32" borderId="0" xfId="0" applyFont="1" applyFill="1" applyAlignment="1">
      <alignment horizontal="center"/>
    </xf>
    <xf numFmtId="0" fontId="5" fillId="32" borderId="23" xfId="0" applyFont="1" applyFill="1" applyBorder="1" applyAlignment="1">
      <alignment horizontal="center" vertical="center" wrapText="1"/>
    </xf>
    <xf numFmtId="0" fontId="28" fillId="32" borderId="11" xfId="0" applyFont="1" applyFill="1" applyBorder="1" applyAlignment="1">
      <alignment horizontal="center" vertical="center" wrapText="1"/>
    </xf>
    <xf numFmtId="0" fontId="28" fillId="32" borderId="14" xfId="0" applyFont="1" applyFill="1" applyBorder="1" applyAlignment="1">
      <alignment horizontal="center" vertical="center" wrapText="1"/>
    </xf>
    <xf numFmtId="0" fontId="29" fillId="32" borderId="14" xfId="0" applyFont="1" applyFill="1" applyBorder="1" applyAlignment="1">
      <alignment horizontal="center" vertical="center" wrapText="1"/>
    </xf>
    <xf numFmtId="0" fontId="28" fillId="32" borderId="22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18" fillId="32" borderId="22" xfId="0" applyFont="1" applyFill="1" applyBorder="1" applyAlignment="1">
      <alignment horizontal="center" vertical="center" wrapText="1"/>
    </xf>
    <xf numFmtId="0" fontId="82" fillId="32" borderId="23" xfId="0" applyFont="1" applyFill="1" applyBorder="1" applyAlignment="1">
      <alignment horizontal="center" vertical="center" wrapText="1"/>
    </xf>
    <xf numFmtId="176" fontId="14" fillId="32" borderId="23" xfId="43" applyNumberFormat="1" applyFont="1" applyFill="1" applyBorder="1" applyAlignment="1">
      <alignment horizontal="center" vertical="center" wrapText="1"/>
    </xf>
    <xf numFmtId="0" fontId="18" fillId="32" borderId="23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/>
    </xf>
    <xf numFmtId="0" fontId="18" fillId="32" borderId="14" xfId="0" applyFont="1" applyFill="1" applyBorder="1" applyAlignment="1">
      <alignment horizontal="center" vertical="center"/>
    </xf>
    <xf numFmtId="0" fontId="18" fillId="32" borderId="22" xfId="0" applyFont="1" applyFill="1" applyBorder="1" applyAlignment="1">
      <alignment horizontal="center" vertical="center"/>
    </xf>
    <xf numFmtId="0" fontId="82" fillId="32" borderId="11" xfId="0" applyFont="1" applyFill="1" applyBorder="1" applyAlignment="1">
      <alignment horizontal="center" vertical="center"/>
    </xf>
    <xf numFmtId="0" fontId="82" fillId="32" borderId="14" xfId="0" applyFont="1" applyFill="1" applyBorder="1" applyAlignment="1">
      <alignment horizontal="center" vertical="center"/>
    </xf>
    <xf numFmtId="0" fontId="82" fillId="32" borderId="22" xfId="0" applyFont="1" applyFill="1" applyBorder="1" applyAlignment="1">
      <alignment horizontal="center" vertical="center"/>
    </xf>
    <xf numFmtId="0" fontId="93" fillId="32" borderId="23" xfId="0" applyFont="1" applyFill="1" applyBorder="1" applyAlignment="1">
      <alignment horizontal="center" vertical="center" wrapText="1"/>
    </xf>
    <xf numFmtId="43" fontId="18" fillId="32" borderId="11" xfId="43" applyFont="1" applyFill="1" applyBorder="1" applyAlignment="1">
      <alignment horizontal="center" vertical="center"/>
    </xf>
    <xf numFmtId="43" fontId="18" fillId="32" borderId="14" xfId="43" applyFont="1" applyFill="1" applyBorder="1" applyAlignment="1">
      <alignment horizontal="center" vertical="center"/>
    </xf>
    <xf numFmtId="43" fontId="18" fillId="32" borderId="22" xfId="43" applyFont="1" applyFill="1" applyBorder="1" applyAlignment="1">
      <alignment horizontal="center" vertical="center"/>
    </xf>
    <xf numFmtId="43" fontId="82" fillId="32" borderId="11" xfId="43" applyFont="1" applyFill="1" applyBorder="1" applyAlignment="1">
      <alignment horizontal="center" vertical="center"/>
    </xf>
    <xf numFmtId="43" fontId="82" fillId="32" borderId="14" xfId="43" applyFont="1" applyFill="1" applyBorder="1" applyAlignment="1">
      <alignment horizontal="center" vertical="center"/>
    </xf>
    <xf numFmtId="43" fontId="82" fillId="32" borderId="22" xfId="43" applyFont="1" applyFill="1" applyBorder="1" applyAlignment="1">
      <alignment horizontal="center" vertical="center"/>
    </xf>
    <xf numFmtId="176" fontId="24" fillId="32" borderId="11" xfId="43" applyNumberFormat="1" applyFont="1" applyFill="1" applyBorder="1" applyAlignment="1">
      <alignment horizontal="center" vertical="center"/>
    </xf>
    <xf numFmtId="176" fontId="24" fillId="32" borderId="14" xfId="43" applyNumberFormat="1" applyFont="1" applyFill="1" applyBorder="1" applyAlignment="1">
      <alignment horizontal="center" vertical="center"/>
    </xf>
    <xf numFmtId="176" fontId="24" fillId="32" borderId="22" xfId="43" applyNumberFormat="1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3" fontId="20" fillId="32" borderId="0" xfId="0" applyNumberFormat="1" applyFont="1" applyFill="1" applyAlignment="1">
      <alignment horizontal="center"/>
    </xf>
    <xf numFmtId="3" fontId="22" fillId="32" borderId="0" xfId="0" applyNumberFormat="1" applyFont="1" applyFill="1" applyAlignment="1">
      <alignment horizontal="center"/>
    </xf>
    <xf numFmtId="3" fontId="19" fillId="32" borderId="0" xfId="0" applyNumberFormat="1" applyFont="1" applyFill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6" fillId="32" borderId="0" xfId="0" applyFont="1" applyFill="1" applyAlignment="1">
      <alignment horizontal="center"/>
    </xf>
    <xf numFmtId="176" fontId="23" fillId="32" borderId="0" xfId="43" applyNumberFormat="1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22" fillId="32" borderId="0" xfId="0" applyFont="1" applyFill="1" applyBorder="1" applyAlignment="1">
      <alignment horizontal="center"/>
    </xf>
    <xf numFmtId="0" fontId="20" fillId="32" borderId="0" xfId="0" applyFont="1" applyFill="1" applyAlignment="1">
      <alignment horizontal="center" vertical="center"/>
    </xf>
  </cellXfs>
  <cellStyles count="67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똿뗦먛귟 [0.00]_PRODUCT DETAIL Q1" xfId="70"/>
    <cellStyle name="똿뗦먛귟_PRODUCT DETAIL Q1" xfId="71"/>
    <cellStyle name="믅됞 [0.00]_PRODUCT DETAIL Q1" xfId="72"/>
    <cellStyle name="믅됞_PRODUCT DETAIL Q1" xfId="73"/>
    <cellStyle name="백분율_HOBONG" xfId="74"/>
    <cellStyle name="뷭?_BOOKSHIP" xfId="75"/>
    <cellStyle name="콤마 [0]_1202" xfId="76"/>
    <cellStyle name="콤마_1202" xfId="77"/>
    <cellStyle name="통화 [0]_1202" xfId="78"/>
    <cellStyle name="통화_1202" xfId="79"/>
    <cellStyle name="표준_(정보부문)월별인원계획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2"/>
      <c r="C1" s="2"/>
    </row>
    <row r="2" ht="20.25" thickBot="1">
      <c r="A2" s="2"/>
    </row>
    <row r="3" spans="1:3" ht="20.25" thickBot="1">
      <c r="A3" s="2"/>
      <c r="C3" s="2"/>
    </row>
    <row r="4" spans="1:3" ht="19.5">
      <c r="A4" s="2"/>
      <c r="C4" s="2"/>
    </row>
    <row r="5" ht="19.5">
      <c r="C5" s="2"/>
    </row>
    <row r="6" ht="20.25" thickBot="1">
      <c r="C6" s="2"/>
    </row>
    <row r="7" spans="1:3" ht="19.5">
      <c r="A7" s="2"/>
      <c r="C7" s="2"/>
    </row>
    <row r="8" spans="1:3" ht="19.5">
      <c r="A8" s="2"/>
      <c r="C8" s="2"/>
    </row>
    <row r="9" spans="1:3" ht="19.5">
      <c r="A9" s="2"/>
      <c r="C9" s="2"/>
    </row>
    <row r="10" spans="1:3" ht="19.5">
      <c r="A10" s="2"/>
      <c r="C10" s="2"/>
    </row>
    <row r="11" spans="1:3" ht="20.25" thickBot="1">
      <c r="A11" s="2"/>
      <c r="C11" s="2"/>
    </row>
    <row r="12" ht="19.5">
      <c r="C12" s="2"/>
    </row>
    <row r="13" ht="20.25" thickBot="1">
      <c r="C13" s="2"/>
    </row>
    <row r="14" spans="1:3" ht="20.25" thickBot="1">
      <c r="A14" s="2"/>
      <c r="C14" s="2"/>
    </row>
    <row r="15" ht="19.5">
      <c r="A15" s="2"/>
    </row>
    <row r="16" ht="20.25" thickBot="1">
      <c r="A16" s="2"/>
    </row>
    <row r="17" spans="1:3" ht="20.25" thickBot="1">
      <c r="A17" s="2"/>
      <c r="C17" s="2"/>
    </row>
    <row r="18" ht="19.5">
      <c r="C18" s="2"/>
    </row>
    <row r="19" ht="19.5">
      <c r="C19" s="2"/>
    </row>
    <row r="20" spans="1:3" ht="19.5">
      <c r="A20" s="2"/>
      <c r="C20" s="2"/>
    </row>
    <row r="21" spans="1:3" ht="19.5">
      <c r="A21" s="2"/>
      <c r="C21" s="2"/>
    </row>
    <row r="22" spans="1:3" ht="19.5">
      <c r="A22" s="2"/>
      <c r="C22" s="2"/>
    </row>
    <row r="23" spans="1:3" ht="19.5">
      <c r="A23" s="2"/>
      <c r="C23" s="2"/>
    </row>
    <row r="24" ht="19.5">
      <c r="A24" s="2"/>
    </row>
    <row r="25" ht="19.5">
      <c r="A25" s="2"/>
    </row>
    <row r="26" spans="1:3" ht="20.25" thickBot="1">
      <c r="A26" s="2"/>
      <c r="C26" s="2"/>
    </row>
    <row r="27" spans="1:3" ht="19.5">
      <c r="A27" s="2"/>
      <c r="C27" s="2"/>
    </row>
    <row r="28" spans="1:3" ht="19.5">
      <c r="A28" s="2"/>
      <c r="C28" s="2"/>
    </row>
    <row r="29" spans="1:3" ht="19.5">
      <c r="A29" s="2"/>
      <c r="C29" s="2"/>
    </row>
    <row r="30" spans="1:3" ht="19.5">
      <c r="A30" s="2"/>
      <c r="C30" s="2"/>
    </row>
    <row r="31" spans="1:3" ht="19.5">
      <c r="A31" s="2"/>
      <c r="C31" s="2"/>
    </row>
    <row r="32" spans="1:3" ht="19.5">
      <c r="A32" s="2"/>
      <c r="C32" s="2"/>
    </row>
    <row r="33" spans="1:3" ht="19.5">
      <c r="A33" s="2"/>
      <c r="C33" s="2"/>
    </row>
    <row r="34" spans="1:3" ht="19.5">
      <c r="A34" s="2"/>
      <c r="C34" s="2"/>
    </row>
    <row r="35" spans="1:3" ht="19.5">
      <c r="A35" s="2"/>
      <c r="C35" s="2"/>
    </row>
    <row r="36" spans="1:3" ht="19.5">
      <c r="A36" s="2"/>
      <c r="C36" s="2"/>
    </row>
    <row r="37" ht="19.5">
      <c r="A37" s="2"/>
    </row>
    <row r="38" ht="19.5">
      <c r="A38" s="2"/>
    </row>
    <row r="39" spans="1:3" ht="19.5">
      <c r="A39" s="2"/>
      <c r="C39" s="2"/>
    </row>
    <row r="40" spans="1:3" ht="19.5">
      <c r="A40" s="2"/>
      <c r="C40" s="2"/>
    </row>
    <row r="41" spans="1:3" ht="19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2"/>
      <c r="C1" s="2"/>
    </row>
    <row r="2" ht="20.25" thickBot="1">
      <c r="A2" s="2"/>
    </row>
    <row r="3" spans="1:3" ht="20.25" thickBot="1">
      <c r="A3" s="2"/>
      <c r="C3" s="2"/>
    </row>
    <row r="4" spans="1:3" ht="19.5">
      <c r="A4" s="2"/>
      <c r="C4" s="2"/>
    </row>
    <row r="5" ht="19.5">
      <c r="C5" s="2"/>
    </row>
    <row r="6" ht="20.25" thickBot="1">
      <c r="C6" s="2"/>
    </row>
    <row r="7" spans="1:3" ht="19.5">
      <c r="A7" s="2"/>
      <c r="C7" s="2"/>
    </row>
    <row r="8" spans="1:3" ht="19.5">
      <c r="A8" s="2"/>
      <c r="C8" s="2"/>
    </row>
    <row r="9" spans="1:3" ht="19.5">
      <c r="A9" s="2"/>
      <c r="C9" s="2"/>
    </row>
    <row r="10" spans="1:3" ht="19.5">
      <c r="A10" s="2"/>
      <c r="C10" s="2"/>
    </row>
    <row r="11" spans="1:3" ht="20.25" thickBot="1">
      <c r="A11" s="2"/>
      <c r="C11" s="2"/>
    </row>
    <row r="12" ht="19.5">
      <c r="C12" s="2"/>
    </row>
    <row r="13" ht="20.25" thickBot="1">
      <c r="C13" s="2"/>
    </row>
    <row r="14" spans="1:3" ht="20.25" thickBot="1">
      <c r="A14" s="2"/>
      <c r="C14" s="2"/>
    </row>
    <row r="15" ht="19.5">
      <c r="A15" s="2"/>
    </row>
    <row r="16" ht="20.25" thickBot="1">
      <c r="A16" s="2"/>
    </row>
    <row r="17" spans="1:3" ht="20.25" thickBot="1">
      <c r="A17" s="2"/>
      <c r="C17" s="2"/>
    </row>
    <row r="18" ht="19.5">
      <c r="C18" s="2"/>
    </row>
    <row r="19" ht="19.5">
      <c r="C19" s="2"/>
    </row>
    <row r="20" spans="1:3" ht="19.5">
      <c r="A20" s="2"/>
      <c r="C20" s="2"/>
    </row>
    <row r="21" spans="1:3" ht="19.5">
      <c r="A21" s="2"/>
      <c r="C21" s="2"/>
    </row>
    <row r="22" spans="1:3" ht="19.5">
      <c r="A22" s="2"/>
      <c r="C22" s="2"/>
    </row>
    <row r="23" spans="1:3" ht="19.5">
      <c r="A23" s="2"/>
      <c r="C23" s="2"/>
    </row>
    <row r="24" ht="19.5">
      <c r="A24" s="2"/>
    </row>
    <row r="25" ht="19.5">
      <c r="A25" s="2"/>
    </row>
    <row r="26" spans="1:3" ht="20.25" thickBot="1">
      <c r="A26" s="2"/>
      <c r="C26" s="2"/>
    </row>
    <row r="27" spans="1:3" ht="19.5">
      <c r="A27" s="2"/>
      <c r="C27" s="2"/>
    </row>
    <row r="28" spans="1:3" ht="19.5">
      <c r="A28" s="2"/>
      <c r="C28" s="2"/>
    </row>
    <row r="29" spans="1:3" ht="19.5">
      <c r="A29" s="2"/>
      <c r="C29" s="2"/>
    </row>
    <row r="30" spans="1:3" ht="19.5">
      <c r="A30" s="2"/>
      <c r="C30" s="2"/>
    </row>
    <row r="31" spans="1:3" ht="19.5">
      <c r="A31" s="2"/>
      <c r="C31" s="2"/>
    </row>
    <row r="32" spans="1:3" ht="19.5">
      <c r="A32" s="2"/>
      <c r="C32" s="2"/>
    </row>
    <row r="33" spans="1:3" ht="19.5">
      <c r="A33" s="2"/>
      <c r="C33" s="2"/>
    </row>
    <row r="34" spans="1:3" ht="19.5">
      <c r="A34" s="2"/>
      <c r="C34" s="2"/>
    </row>
    <row r="35" spans="1:3" ht="19.5">
      <c r="A35" s="2"/>
      <c r="C35" s="2"/>
    </row>
    <row r="36" spans="1:3" ht="19.5">
      <c r="A36" s="2"/>
      <c r="C36" s="2"/>
    </row>
    <row r="37" ht="19.5">
      <c r="A37" s="2"/>
    </row>
    <row r="38" ht="19.5">
      <c r="A38" s="2"/>
    </row>
    <row r="39" spans="1:3" ht="19.5">
      <c r="A39" s="2"/>
      <c r="C39" s="2"/>
    </row>
    <row r="40" spans="1:3" ht="19.5">
      <c r="A40" s="2"/>
      <c r="C40" s="2"/>
    </row>
    <row r="41" spans="1:3" ht="19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2"/>
      <c r="C1" s="2"/>
    </row>
    <row r="2" ht="20.25" thickBot="1">
      <c r="A2" s="2"/>
    </row>
    <row r="3" spans="1:3" ht="20.25" thickBot="1">
      <c r="A3" s="2"/>
      <c r="C3" s="2"/>
    </row>
    <row r="4" spans="1:3" ht="19.5">
      <c r="A4" s="2"/>
      <c r="C4" s="2"/>
    </row>
    <row r="5" ht="19.5">
      <c r="C5" s="2"/>
    </row>
    <row r="6" ht="20.25" thickBot="1">
      <c r="C6" s="2"/>
    </row>
    <row r="7" spans="1:3" ht="19.5">
      <c r="A7" s="2"/>
      <c r="C7" s="2"/>
    </row>
    <row r="8" spans="1:3" ht="19.5">
      <c r="A8" s="2"/>
      <c r="C8" s="2"/>
    </row>
    <row r="9" spans="1:3" ht="19.5">
      <c r="A9" s="2"/>
      <c r="C9" s="2"/>
    </row>
    <row r="10" spans="1:3" ht="19.5">
      <c r="A10" s="2"/>
      <c r="C10" s="2"/>
    </row>
    <row r="11" spans="1:3" ht="20.25" thickBot="1">
      <c r="A11" s="2"/>
      <c r="C11" s="2"/>
    </row>
    <row r="12" ht="19.5">
      <c r="C12" s="2"/>
    </row>
    <row r="13" ht="20.25" thickBot="1">
      <c r="C13" s="2"/>
    </row>
    <row r="14" spans="1:3" ht="20.25" thickBot="1">
      <c r="A14" s="2"/>
      <c r="C14" s="2"/>
    </row>
    <row r="15" ht="19.5">
      <c r="A15" s="2"/>
    </row>
    <row r="16" ht="20.25" thickBot="1">
      <c r="A16" s="2"/>
    </row>
    <row r="17" spans="1:3" ht="20.25" thickBot="1">
      <c r="A17" s="2"/>
      <c r="C17" s="2"/>
    </row>
    <row r="18" ht="19.5">
      <c r="C18" s="2"/>
    </row>
    <row r="19" ht="19.5">
      <c r="C19" s="2"/>
    </row>
    <row r="20" spans="1:3" ht="19.5">
      <c r="A20" s="2"/>
      <c r="C20" s="2"/>
    </row>
    <row r="21" spans="1:3" ht="19.5">
      <c r="A21" s="2"/>
      <c r="C21" s="2"/>
    </row>
    <row r="22" spans="1:3" ht="19.5">
      <c r="A22" s="2"/>
      <c r="C22" s="2"/>
    </row>
    <row r="23" spans="1:3" ht="19.5">
      <c r="A23" s="2"/>
      <c r="C23" s="2"/>
    </row>
    <row r="24" ht="19.5">
      <c r="A24" s="2"/>
    </row>
    <row r="25" ht="19.5">
      <c r="A25" s="2"/>
    </row>
    <row r="26" spans="1:3" ht="20.25" thickBot="1">
      <c r="A26" s="2"/>
      <c r="C26" s="2"/>
    </row>
    <row r="27" spans="1:3" ht="19.5">
      <c r="A27" s="2"/>
      <c r="C27" s="2"/>
    </row>
    <row r="28" spans="1:3" ht="19.5">
      <c r="A28" s="2"/>
      <c r="C28" s="2"/>
    </row>
    <row r="29" spans="1:3" ht="19.5">
      <c r="A29" s="2"/>
      <c r="C29" s="2"/>
    </row>
    <row r="30" spans="1:3" ht="19.5">
      <c r="A30" s="2"/>
      <c r="C30" s="2"/>
    </row>
    <row r="31" spans="1:3" ht="19.5">
      <c r="A31" s="2"/>
      <c r="C31" s="2"/>
    </row>
    <row r="32" spans="1:3" ht="19.5">
      <c r="A32" s="2"/>
      <c r="C32" s="2"/>
    </row>
    <row r="33" spans="1:3" ht="19.5">
      <c r="A33" s="2"/>
      <c r="C33" s="2"/>
    </row>
    <row r="34" spans="1:3" ht="19.5">
      <c r="A34" s="2"/>
      <c r="C34" s="2"/>
    </row>
    <row r="35" spans="1:3" ht="19.5">
      <c r="A35" s="2"/>
      <c r="C35" s="2"/>
    </row>
    <row r="36" spans="1:3" ht="19.5">
      <c r="A36" s="2"/>
      <c r="C36" s="2"/>
    </row>
    <row r="37" ht="19.5">
      <c r="A37" s="2"/>
    </row>
    <row r="38" ht="19.5">
      <c r="A38" s="2"/>
    </row>
    <row r="39" spans="1:3" ht="19.5">
      <c r="A39" s="2"/>
      <c r="C39" s="2"/>
    </row>
    <row r="40" spans="1:3" ht="19.5">
      <c r="A40" s="2"/>
      <c r="C40" s="2"/>
    </row>
    <row r="41" spans="1:3" ht="19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2"/>
      <c r="C1" s="2"/>
    </row>
    <row r="2" ht="20.25" thickBot="1">
      <c r="A2" s="2"/>
    </row>
    <row r="3" spans="1:3" ht="20.25" thickBot="1">
      <c r="A3" s="2"/>
      <c r="C3" s="2"/>
    </row>
    <row r="4" spans="1:3" ht="19.5">
      <c r="A4" s="2"/>
      <c r="C4" s="2"/>
    </row>
    <row r="5" ht="19.5">
      <c r="C5" s="2"/>
    </row>
    <row r="6" ht="20.25" thickBot="1">
      <c r="C6" s="2"/>
    </row>
    <row r="7" spans="1:3" ht="19.5">
      <c r="A7" s="2"/>
      <c r="C7" s="2"/>
    </row>
    <row r="8" spans="1:3" ht="19.5">
      <c r="A8" s="2"/>
      <c r="C8" s="2"/>
    </row>
    <row r="9" spans="1:3" ht="19.5">
      <c r="A9" s="2"/>
      <c r="C9" s="2"/>
    </row>
    <row r="10" spans="1:3" ht="19.5">
      <c r="A10" s="2"/>
      <c r="C10" s="2"/>
    </row>
    <row r="11" spans="1:3" ht="20.25" thickBot="1">
      <c r="A11" s="2"/>
      <c r="C11" s="2"/>
    </row>
    <row r="12" ht="19.5">
      <c r="C12" s="2"/>
    </row>
    <row r="13" ht="20.25" thickBot="1">
      <c r="C13" s="2"/>
    </row>
    <row r="14" spans="1:3" ht="20.25" thickBot="1">
      <c r="A14" s="2"/>
      <c r="C14" s="2"/>
    </row>
    <row r="15" ht="19.5">
      <c r="A15" s="2"/>
    </row>
    <row r="16" ht="20.25" thickBot="1">
      <c r="A16" s="2"/>
    </row>
    <row r="17" spans="1:3" ht="20.25" thickBot="1">
      <c r="A17" s="2"/>
      <c r="C17" s="2"/>
    </row>
    <row r="18" ht="19.5">
      <c r="C18" s="2"/>
    </row>
    <row r="19" ht="19.5">
      <c r="C19" s="2"/>
    </row>
    <row r="20" spans="1:3" ht="19.5">
      <c r="A20" s="2"/>
      <c r="C20" s="2"/>
    </row>
    <row r="21" spans="1:3" ht="19.5">
      <c r="A21" s="2"/>
      <c r="C21" s="2"/>
    </row>
    <row r="22" spans="1:3" ht="19.5">
      <c r="A22" s="2"/>
      <c r="C22" s="2"/>
    </row>
    <row r="23" spans="1:3" ht="19.5">
      <c r="A23" s="2"/>
      <c r="C23" s="2"/>
    </row>
    <row r="24" ht="19.5">
      <c r="A24" s="2"/>
    </row>
    <row r="25" ht="19.5">
      <c r="A25" s="2"/>
    </row>
    <row r="26" spans="1:3" ht="20.25" thickBot="1">
      <c r="A26" s="2"/>
      <c r="C26" s="2"/>
    </row>
    <row r="27" spans="1:3" ht="19.5">
      <c r="A27" s="2"/>
      <c r="C27" s="2"/>
    </row>
    <row r="28" spans="1:3" ht="19.5">
      <c r="A28" s="2"/>
      <c r="C28" s="2"/>
    </row>
    <row r="29" spans="1:3" ht="19.5">
      <c r="A29" s="2"/>
      <c r="C29" s="2"/>
    </row>
    <row r="30" spans="1:3" ht="19.5">
      <c r="A30" s="2"/>
      <c r="C30" s="2"/>
    </row>
    <row r="31" spans="1:3" ht="19.5">
      <c r="A31" s="2"/>
      <c r="C31" s="2"/>
    </row>
    <row r="32" spans="1:3" ht="19.5">
      <c r="A32" s="2"/>
      <c r="C32" s="2"/>
    </row>
    <row r="33" spans="1:3" ht="19.5">
      <c r="A33" s="2"/>
      <c r="C33" s="2"/>
    </row>
    <row r="34" spans="1:3" ht="19.5">
      <c r="A34" s="2"/>
      <c r="C34" s="2"/>
    </row>
    <row r="35" spans="1:3" ht="19.5">
      <c r="A35" s="2"/>
      <c r="C35" s="2"/>
    </row>
    <row r="36" spans="1:3" ht="19.5">
      <c r="A36" s="2"/>
      <c r="C36" s="2"/>
    </row>
    <row r="37" ht="19.5">
      <c r="A37" s="2"/>
    </row>
    <row r="38" ht="19.5">
      <c r="A38" s="2"/>
    </row>
    <row r="39" spans="1:3" ht="19.5">
      <c r="A39" s="2"/>
      <c r="C39" s="2"/>
    </row>
    <row r="40" spans="1:3" ht="19.5">
      <c r="A40" s="2"/>
      <c r="C40" s="2"/>
    </row>
    <row r="41" spans="1:3" ht="19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3"/>
      <c r="C1" s="2"/>
    </row>
    <row r="2" ht="20.25" thickBot="1">
      <c r="A2" s="3"/>
    </row>
    <row r="3" spans="1:3" ht="20.25" thickBot="1">
      <c r="A3" s="3"/>
      <c r="C3" s="3"/>
    </row>
    <row r="4" spans="1:3" ht="19.5">
      <c r="A4" s="3"/>
      <c r="C4" s="3"/>
    </row>
    <row r="5" ht="19.5">
      <c r="C5" s="3"/>
    </row>
    <row r="6" ht="20.25" thickBot="1">
      <c r="C6" s="3"/>
    </row>
    <row r="7" spans="1:3" ht="19.5">
      <c r="A7" s="3"/>
      <c r="C7" s="3"/>
    </row>
    <row r="8" spans="1:3" ht="19.5">
      <c r="A8" s="3"/>
      <c r="C8" s="3"/>
    </row>
    <row r="9" spans="1:3" ht="19.5">
      <c r="A9" s="3"/>
      <c r="C9" s="3"/>
    </row>
    <row r="10" spans="1:3" ht="19.5">
      <c r="A10" s="3"/>
      <c r="C10" s="3"/>
    </row>
    <row r="11" spans="1:3" ht="20.25" thickBot="1">
      <c r="A11" s="3"/>
      <c r="C11" s="3"/>
    </row>
    <row r="12" ht="19.5">
      <c r="C12" s="3"/>
    </row>
    <row r="13" ht="20.25" thickBot="1">
      <c r="C13" s="3"/>
    </row>
    <row r="14" spans="1:3" ht="20.25" thickBot="1">
      <c r="A14" s="3"/>
      <c r="C14" s="3"/>
    </row>
    <row r="15" ht="19.5">
      <c r="A15" s="3"/>
    </row>
    <row r="16" ht="20.25" thickBot="1">
      <c r="A16" s="3"/>
    </row>
    <row r="17" spans="1:3" ht="20.25" thickBot="1">
      <c r="A17" s="3"/>
      <c r="C17" s="3"/>
    </row>
    <row r="18" ht="19.5">
      <c r="C18" s="3"/>
    </row>
    <row r="19" ht="19.5">
      <c r="C19" s="3"/>
    </row>
    <row r="20" spans="1:3" ht="19.5">
      <c r="A20" s="3"/>
      <c r="C20" s="3"/>
    </row>
    <row r="21" spans="1:3" ht="19.5">
      <c r="A21" s="3"/>
      <c r="C21" s="3"/>
    </row>
    <row r="22" spans="1:3" ht="19.5">
      <c r="A22" s="3"/>
      <c r="C22" s="3"/>
    </row>
    <row r="23" spans="1:3" ht="19.5">
      <c r="A23" s="3"/>
      <c r="C23" s="3"/>
    </row>
    <row r="24" ht="19.5">
      <c r="A24" s="3"/>
    </row>
    <row r="25" ht="19.5">
      <c r="A25" s="3"/>
    </row>
    <row r="26" spans="1:3" ht="20.25" thickBot="1">
      <c r="A26" s="3"/>
      <c r="C26" s="3"/>
    </row>
    <row r="27" spans="1:3" ht="19.5">
      <c r="A27" s="3"/>
      <c r="C27" s="3"/>
    </row>
    <row r="28" spans="1:3" ht="19.5">
      <c r="A28" s="3"/>
      <c r="C28" s="3"/>
    </row>
    <row r="29" spans="1:3" ht="19.5">
      <c r="A29" s="3"/>
      <c r="C29" s="3"/>
    </row>
    <row r="30" spans="1:3" ht="19.5">
      <c r="A30" s="3"/>
      <c r="C30" s="3"/>
    </row>
    <row r="31" spans="1:3" ht="19.5">
      <c r="A31" s="3"/>
      <c r="C31" s="3"/>
    </row>
    <row r="32" spans="1:3" ht="19.5">
      <c r="A32" s="3"/>
      <c r="C32" s="3"/>
    </row>
    <row r="33" spans="1:3" ht="19.5">
      <c r="A33" s="3"/>
      <c r="C33" s="3"/>
    </row>
    <row r="34" spans="1:3" ht="19.5">
      <c r="A34" s="3"/>
      <c r="C34" s="3"/>
    </row>
    <row r="35" spans="1:3" ht="19.5">
      <c r="A35" s="3"/>
      <c r="C35" s="3"/>
    </row>
    <row r="36" spans="1:3" ht="19.5">
      <c r="A36" s="3"/>
      <c r="C36" s="3"/>
    </row>
    <row r="37" ht="19.5">
      <c r="A37" s="3"/>
    </row>
    <row r="38" ht="19.5">
      <c r="A38" s="3"/>
    </row>
    <row r="39" spans="1:3" ht="19.5">
      <c r="A39" s="3"/>
      <c r="C39" s="3"/>
    </row>
    <row r="40" spans="1:3" ht="19.5">
      <c r="A40" s="3"/>
      <c r="C40" s="3"/>
    </row>
    <row r="41" spans="1:3" ht="19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4"/>
      <c r="C1" s="2"/>
    </row>
    <row r="2" ht="20.25" thickBot="1">
      <c r="A2" s="4"/>
    </row>
    <row r="3" spans="1:3" ht="20.25" thickBot="1">
      <c r="A3" s="4"/>
      <c r="C3" s="4"/>
    </row>
    <row r="4" spans="1:3" ht="19.5">
      <c r="A4" s="4"/>
      <c r="C4" s="4"/>
    </row>
    <row r="5" ht="19.5">
      <c r="C5" s="4"/>
    </row>
    <row r="6" ht="20.25" thickBot="1">
      <c r="C6" s="4"/>
    </row>
    <row r="7" spans="1:3" ht="19.5">
      <c r="A7" s="4"/>
      <c r="C7" s="4"/>
    </row>
    <row r="8" spans="1:3" ht="19.5">
      <c r="A8" s="4"/>
      <c r="C8" s="4"/>
    </row>
    <row r="9" spans="1:3" ht="19.5">
      <c r="A9" s="4"/>
      <c r="C9" s="4"/>
    </row>
    <row r="10" spans="1:3" ht="19.5">
      <c r="A10" s="4"/>
      <c r="C10" s="4"/>
    </row>
    <row r="11" spans="1:3" ht="20.25" thickBot="1">
      <c r="A11" s="4"/>
      <c r="C11" s="4"/>
    </row>
    <row r="12" ht="19.5">
      <c r="C12" s="4"/>
    </row>
    <row r="13" ht="20.25" thickBot="1">
      <c r="C13" s="4"/>
    </row>
    <row r="14" spans="1:3" ht="20.25" thickBot="1">
      <c r="A14" s="4"/>
      <c r="C14" s="4"/>
    </row>
    <row r="15" ht="19.5">
      <c r="A15" s="4"/>
    </row>
    <row r="16" ht="20.25" thickBot="1">
      <c r="A16" s="4"/>
    </row>
    <row r="17" spans="1:3" ht="20.25" thickBot="1">
      <c r="A17" s="4"/>
      <c r="C17" s="4"/>
    </row>
    <row r="18" ht="19.5">
      <c r="C18" s="4"/>
    </row>
    <row r="19" ht="19.5">
      <c r="C19" s="4"/>
    </row>
    <row r="20" spans="1:3" ht="19.5">
      <c r="A20" s="4"/>
      <c r="C20" s="4"/>
    </row>
    <row r="21" spans="1:3" ht="19.5">
      <c r="A21" s="3"/>
      <c r="C21" s="4"/>
    </row>
    <row r="22" spans="1:3" ht="19.5">
      <c r="A22" s="4"/>
      <c r="C22" s="4"/>
    </row>
    <row r="23" spans="1:3" ht="19.5">
      <c r="A23" s="4"/>
      <c r="C23" s="4"/>
    </row>
    <row r="24" ht="19.5">
      <c r="A24" s="4"/>
    </row>
    <row r="25" ht="19.5">
      <c r="A25" s="4"/>
    </row>
    <row r="26" spans="1:3" ht="20.25" thickBot="1">
      <c r="A26" s="4"/>
      <c r="C26" s="3"/>
    </row>
    <row r="27" spans="1:3" ht="19.5">
      <c r="A27" s="4"/>
      <c r="C27" s="4"/>
    </row>
    <row r="28" spans="1:3" ht="19.5">
      <c r="A28" s="4"/>
      <c r="C28" s="4"/>
    </row>
    <row r="29" spans="1:3" ht="19.5">
      <c r="A29" s="4"/>
      <c r="C29" s="4"/>
    </row>
    <row r="30" spans="1:3" ht="19.5">
      <c r="A30" s="4"/>
      <c r="C30" s="4"/>
    </row>
    <row r="31" spans="1:3" ht="19.5">
      <c r="A31" s="4"/>
      <c r="C31" s="4"/>
    </row>
    <row r="32" spans="1:3" ht="19.5">
      <c r="A32" s="4"/>
      <c r="C32" s="4"/>
    </row>
    <row r="33" spans="1:3" ht="19.5">
      <c r="A33" s="4"/>
      <c r="C33" s="4"/>
    </row>
    <row r="34" spans="1:3" ht="19.5">
      <c r="A34" s="4"/>
      <c r="C34" s="4"/>
    </row>
    <row r="35" spans="1:3" ht="19.5">
      <c r="A35" s="4"/>
      <c r="C35" s="4"/>
    </row>
    <row r="36" spans="1:3" ht="19.5">
      <c r="A36" s="4"/>
      <c r="C36" s="4"/>
    </row>
    <row r="37" ht="19.5">
      <c r="A37" s="4"/>
    </row>
    <row r="38" ht="19.5">
      <c r="A38" s="4"/>
    </row>
    <row r="39" spans="1:3" ht="19.5">
      <c r="A39" s="4"/>
      <c r="C39" s="3"/>
    </row>
    <row r="40" spans="1:3" ht="19.5">
      <c r="A40" s="4"/>
      <c r="C40" s="4"/>
    </row>
    <row r="41" spans="1:3" ht="19.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3"/>
      <c r="C1" s="2"/>
    </row>
    <row r="2" ht="20.25" thickBot="1">
      <c r="A2" s="3"/>
    </row>
    <row r="3" spans="1:3" ht="20.25" thickBot="1">
      <c r="A3" s="3"/>
      <c r="C3" s="3"/>
    </row>
    <row r="4" spans="1:3" ht="19.5">
      <c r="A4" s="3"/>
      <c r="C4" s="3"/>
    </row>
    <row r="5" ht="19.5">
      <c r="C5" s="3"/>
    </row>
    <row r="6" ht="20.25" thickBot="1">
      <c r="C6" s="3"/>
    </row>
    <row r="7" spans="1:3" ht="19.5">
      <c r="A7" s="3"/>
      <c r="C7" s="3"/>
    </row>
    <row r="8" spans="1:3" ht="19.5">
      <c r="A8" s="3"/>
      <c r="C8" s="3"/>
    </row>
    <row r="9" spans="1:3" ht="19.5">
      <c r="A9" s="3"/>
      <c r="C9" s="3"/>
    </row>
    <row r="10" spans="1:3" ht="19.5">
      <c r="A10" s="3"/>
      <c r="C10" s="3"/>
    </row>
    <row r="11" spans="1:3" ht="20.25" thickBot="1">
      <c r="A11" s="3"/>
      <c r="C11" s="3"/>
    </row>
    <row r="12" ht="19.5">
      <c r="C12" s="3"/>
    </row>
    <row r="13" ht="20.25" thickBot="1">
      <c r="C13" s="3"/>
    </row>
    <row r="14" spans="1:3" ht="20.25" thickBot="1">
      <c r="A14" s="3"/>
      <c r="C14" s="3"/>
    </row>
    <row r="15" ht="19.5">
      <c r="A15" s="3"/>
    </row>
    <row r="16" ht="20.25" thickBot="1">
      <c r="A16" s="3"/>
    </row>
    <row r="17" spans="1:3" ht="20.25" thickBot="1">
      <c r="A17" s="3"/>
      <c r="C17" s="3"/>
    </row>
    <row r="18" ht="19.5">
      <c r="C18" s="3"/>
    </row>
    <row r="19" ht="19.5">
      <c r="C19" s="3"/>
    </row>
    <row r="20" spans="1:3" ht="19.5">
      <c r="A20" s="3"/>
      <c r="C20" s="3"/>
    </row>
    <row r="21" spans="1:3" ht="19.5">
      <c r="A21" s="3"/>
      <c r="C21" s="3"/>
    </row>
    <row r="22" spans="1:3" ht="19.5">
      <c r="A22" s="3"/>
      <c r="C22" s="3"/>
    </row>
    <row r="23" spans="1:3" ht="19.5">
      <c r="A23" s="3"/>
      <c r="C23" s="3"/>
    </row>
    <row r="24" ht="19.5">
      <c r="A24" s="3"/>
    </row>
    <row r="25" ht="19.5">
      <c r="A25" s="3"/>
    </row>
    <row r="26" spans="1:3" ht="20.25" thickBot="1">
      <c r="A26" s="3"/>
      <c r="C26" s="3"/>
    </row>
    <row r="27" spans="1:3" ht="19.5">
      <c r="A27" s="3"/>
      <c r="C27" s="3"/>
    </row>
    <row r="28" spans="1:3" ht="19.5">
      <c r="A28" s="3"/>
      <c r="C28" s="3"/>
    </row>
    <row r="29" spans="1:3" ht="19.5">
      <c r="A29" s="3"/>
      <c r="C29" s="3"/>
    </row>
    <row r="30" spans="1:3" ht="19.5">
      <c r="A30" s="3"/>
      <c r="C30" s="3"/>
    </row>
    <row r="31" spans="1:3" ht="19.5">
      <c r="A31" s="3"/>
      <c r="C31" s="3"/>
    </row>
    <row r="32" spans="1:3" ht="19.5">
      <c r="A32" s="3"/>
      <c r="C32" s="3"/>
    </row>
    <row r="33" spans="1:3" ht="19.5">
      <c r="A33" s="3"/>
      <c r="C33" s="3"/>
    </row>
    <row r="34" spans="1:3" ht="19.5">
      <c r="A34" s="3"/>
      <c r="C34" s="3"/>
    </row>
    <row r="35" spans="1:3" ht="19.5">
      <c r="A35" s="3"/>
      <c r="C35" s="3"/>
    </row>
    <row r="36" spans="1:3" ht="19.5">
      <c r="A36" s="3"/>
      <c r="C36" s="3"/>
    </row>
    <row r="37" ht="19.5">
      <c r="A37" s="3"/>
    </row>
    <row r="38" ht="19.5">
      <c r="A38" s="3"/>
    </row>
    <row r="39" spans="1:3" ht="19.5">
      <c r="A39" s="3"/>
      <c r="C39" s="3"/>
    </row>
    <row r="40" spans="1:3" ht="19.5">
      <c r="A40" s="3"/>
      <c r="C40" s="3"/>
    </row>
    <row r="41" spans="1:3" ht="19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U228"/>
  <sheetViews>
    <sheetView tabSelected="1" zoomScaleSheetLayoutView="100" zoomScalePageLayoutView="0" workbookViewId="0" topLeftCell="Z1">
      <selection activeCell="X78" sqref="X78:AC78"/>
    </sheetView>
  </sheetViews>
  <sheetFormatPr defaultColWidth="8.72265625" defaultRowHeight="16.5"/>
  <cols>
    <col min="1" max="1" width="25.0859375" style="18" customWidth="1"/>
    <col min="2" max="2" width="4.453125" style="180" customWidth="1"/>
    <col min="3" max="3" width="6.8125" style="5" customWidth="1"/>
    <col min="4" max="4" width="6.54296875" style="5" hidden="1" customWidth="1"/>
    <col min="5" max="7" width="8.54296875" style="5" hidden="1" customWidth="1"/>
    <col min="8" max="8" width="8.453125" style="5" hidden="1" customWidth="1"/>
    <col min="9" max="9" width="9.36328125" style="5" hidden="1" customWidth="1"/>
    <col min="10" max="10" width="6.36328125" style="5" hidden="1" customWidth="1"/>
    <col min="11" max="11" width="11.0859375" style="5" hidden="1" customWidth="1"/>
    <col min="12" max="12" width="6.6328125" style="5" hidden="1" customWidth="1"/>
    <col min="13" max="13" width="9.0859375" style="5" hidden="1" customWidth="1"/>
    <col min="14" max="14" width="7.54296875" style="33" hidden="1" customWidth="1"/>
    <col min="15" max="15" width="10.90625" style="33" hidden="1" customWidth="1"/>
    <col min="16" max="17" width="10.90625" style="78" hidden="1" customWidth="1"/>
    <col min="18" max="18" width="7.453125" style="33" hidden="1" customWidth="1"/>
    <col min="19" max="19" width="10.90625" style="33" hidden="1" customWidth="1"/>
    <col min="20" max="20" width="6.8125" style="78" hidden="1" customWidth="1"/>
    <col min="21" max="21" width="10.8125" style="78" hidden="1" customWidth="1"/>
    <col min="22" max="22" width="6.0859375" style="64" hidden="1" customWidth="1"/>
    <col min="23" max="23" width="7.99609375" style="33" hidden="1" customWidth="1"/>
    <col min="24" max="24" width="6.99609375" style="85" hidden="1" customWidth="1"/>
    <col min="25" max="25" width="2.36328125" style="85" hidden="1" customWidth="1"/>
    <col min="26" max="26" width="8.453125" style="45" customWidth="1"/>
    <col min="27" max="27" width="10.6328125" style="45" customWidth="1"/>
    <col min="28" max="28" width="8.6328125" style="45" customWidth="1"/>
    <col min="29" max="29" width="11.453125" style="45" customWidth="1"/>
    <col min="30" max="30" width="7.54296875" style="45" customWidth="1"/>
    <col min="31" max="31" width="10.18359375" style="45" customWidth="1"/>
    <col min="32" max="32" width="7.453125" style="38" customWidth="1"/>
    <col min="33" max="33" width="10.8125" style="38" customWidth="1"/>
    <col min="34" max="34" width="7.8125" style="38" customWidth="1"/>
    <col min="35" max="35" width="7.453125" style="38" customWidth="1"/>
    <col min="36" max="36" width="6.99609375" style="38" hidden="1" customWidth="1"/>
    <col min="37" max="39" width="9.8125" style="38" hidden="1" customWidth="1"/>
    <col min="40" max="40" width="6.99609375" style="38" hidden="1" customWidth="1"/>
    <col min="41" max="41" width="9.8125" style="38" hidden="1" customWidth="1"/>
    <col min="42" max="42" width="9.6328125" style="33" bestFit="1" customWidth="1"/>
    <col min="43" max="16384" width="8.90625" style="33" customWidth="1"/>
  </cols>
  <sheetData>
    <row r="1" spans="1:41" s="5" customFormat="1" ht="16.5" customHeight="1">
      <c r="A1" s="16" t="s">
        <v>17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17"/>
      <c r="M1" s="17"/>
      <c r="P1" s="70"/>
      <c r="Q1" s="70"/>
      <c r="T1" s="70"/>
      <c r="U1" s="70"/>
      <c r="V1" s="61"/>
      <c r="X1" s="82"/>
      <c r="Y1" s="82"/>
      <c r="Z1" s="44"/>
      <c r="AA1" s="44"/>
      <c r="AB1" s="44"/>
      <c r="AC1" s="44"/>
      <c r="AD1" s="44"/>
      <c r="AE1" s="243"/>
      <c r="AF1" s="243"/>
      <c r="AG1" s="243"/>
      <c r="AH1" s="243"/>
      <c r="AI1" s="243"/>
      <c r="AJ1" s="37"/>
      <c r="AK1" s="37"/>
      <c r="AL1" s="37"/>
      <c r="AM1" s="37"/>
      <c r="AN1" s="37"/>
      <c r="AO1" s="37"/>
    </row>
    <row r="2" spans="1:41" s="5" customFormat="1" ht="18.75" customHeight="1">
      <c r="A2" s="18" t="s">
        <v>18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142"/>
      <c r="W2" s="200" t="s">
        <v>160</v>
      </c>
      <c r="X2" s="200"/>
      <c r="Y2" s="200"/>
      <c r="Z2" s="200"/>
      <c r="AA2" s="200"/>
      <c r="AB2" s="200"/>
      <c r="AC2" s="200"/>
      <c r="AD2" s="142"/>
      <c r="AE2" s="244" t="s">
        <v>155</v>
      </c>
      <c r="AF2" s="244"/>
      <c r="AG2" s="244"/>
      <c r="AH2" s="244"/>
      <c r="AI2" s="244"/>
      <c r="AJ2" s="37"/>
      <c r="AK2" s="37"/>
      <c r="AL2" s="37"/>
      <c r="AM2" s="37"/>
      <c r="AN2" s="37"/>
      <c r="AO2" s="37"/>
    </row>
    <row r="3" spans="1:41" s="5" customFormat="1" ht="18.75" customHeight="1">
      <c r="A3" s="18" t="s">
        <v>19</v>
      </c>
      <c r="B3" s="201" t="s">
        <v>159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143"/>
      <c r="W3" s="200" t="s">
        <v>171</v>
      </c>
      <c r="X3" s="200"/>
      <c r="Y3" s="200"/>
      <c r="Z3" s="200"/>
      <c r="AA3" s="200"/>
      <c r="AB3" s="200"/>
      <c r="AC3" s="200"/>
      <c r="AD3" s="143"/>
      <c r="AE3" s="245" t="s">
        <v>156</v>
      </c>
      <c r="AF3" s="245"/>
      <c r="AG3" s="245"/>
      <c r="AH3" s="245"/>
      <c r="AI3" s="245"/>
      <c r="AJ3" s="37"/>
      <c r="AK3" s="37"/>
      <c r="AL3" s="37"/>
      <c r="AM3" s="37"/>
      <c r="AN3" s="37"/>
      <c r="AO3" s="37"/>
    </row>
    <row r="4" spans="1:41" s="5" customFormat="1" ht="16.5" customHeight="1">
      <c r="A4" s="18" t="s">
        <v>20</v>
      </c>
      <c r="B4" s="180"/>
      <c r="C4" s="19"/>
      <c r="D4" s="19"/>
      <c r="E4" s="19"/>
      <c r="F4" s="19"/>
      <c r="G4" s="19"/>
      <c r="H4" s="20"/>
      <c r="I4" s="20"/>
      <c r="J4" s="21"/>
      <c r="O4" s="142" t="s">
        <v>147</v>
      </c>
      <c r="P4" s="160"/>
      <c r="Q4" s="160"/>
      <c r="R4" s="142"/>
      <c r="S4" s="142"/>
      <c r="T4" s="142"/>
      <c r="U4" s="142"/>
      <c r="V4" s="142"/>
      <c r="W4" s="142"/>
      <c r="X4" s="160"/>
      <c r="Y4" s="160"/>
      <c r="Z4" s="142"/>
      <c r="AA4" s="142"/>
      <c r="AB4" s="142"/>
      <c r="AC4" s="142"/>
      <c r="AD4" s="142"/>
      <c r="AE4" s="244" t="s">
        <v>157</v>
      </c>
      <c r="AF4" s="244"/>
      <c r="AG4" s="244"/>
      <c r="AH4" s="244"/>
      <c r="AI4" s="244"/>
      <c r="AJ4" s="37"/>
      <c r="AK4" s="37"/>
      <c r="AL4" s="37"/>
      <c r="AM4" s="37"/>
      <c r="AN4" s="37"/>
      <c r="AO4" s="37"/>
    </row>
    <row r="5" spans="1:41" s="5" customFormat="1" ht="16.5" customHeight="1">
      <c r="A5" s="18" t="s">
        <v>21</v>
      </c>
      <c r="B5" s="180"/>
      <c r="C5" s="11"/>
      <c r="D5" s="11"/>
      <c r="E5" s="11"/>
      <c r="F5" s="11"/>
      <c r="G5" s="11"/>
      <c r="O5" s="22" t="s">
        <v>148</v>
      </c>
      <c r="P5" s="71"/>
      <c r="Q5" s="71"/>
      <c r="R5" s="22"/>
      <c r="S5" s="22"/>
      <c r="T5" s="22"/>
      <c r="U5" s="22"/>
      <c r="V5" s="22"/>
      <c r="W5" s="22"/>
      <c r="X5" s="71"/>
      <c r="Y5" s="71"/>
      <c r="Z5" s="22"/>
      <c r="AA5" s="22"/>
      <c r="AB5" s="22"/>
      <c r="AC5" s="22"/>
      <c r="AD5" s="22"/>
      <c r="AE5" s="246" t="s">
        <v>158</v>
      </c>
      <c r="AF5" s="246"/>
      <c r="AG5" s="246"/>
      <c r="AH5" s="246"/>
      <c r="AI5" s="246"/>
      <c r="AJ5" s="37"/>
      <c r="AK5" s="37"/>
      <c r="AL5" s="37"/>
      <c r="AM5" s="37"/>
      <c r="AN5" s="37"/>
      <c r="AO5" s="37"/>
    </row>
    <row r="6" spans="1:41" s="5" customFormat="1" ht="16.5" customHeight="1">
      <c r="A6" s="18" t="s">
        <v>22</v>
      </c>
      <c r="B6" s="180"/>
      <c r="C6" s="11"/>
      <c r="D6" s="11"/>
      <c r="E6" s="11"/>
      <c r="F6" s="11"/>
      <c r="G6" s="11"/>
      <c r="O6" s="22"/>
      <c r="P6" s="71"/>
      <c r="Q6" s="71"/>
      <c r="R6" s="22"/>
      <c r="S6" s="22"/>
      <c r="T6" s="71"/>
      <c r="U6" s="71"/>
      <c r="V6" s="62"/>
      <c r="X6" s="82"/>
      <c r="Y6" s="82"/>
      <c r="Z6" s="44"/>
      <c r="AA6" s="44"/>
      <c r="AB6" s="44"/>
      <c r="AC6" s="44"/>
      <c r="AD6" s="44"/>
      <c r="AE6" s="44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s="5" customFormat="1" ht="15.75" customHeight="1">
      <c r="A7" s="18" t="s">
        <v>23</v>
      </c>
      <c r="B7" s="180"/>
      <c r="C7" s="11"/>
      <c r="D7" s="11"/>
      <c r="E7" s="11"/>
      <c r="F7" s="11"/>
      <c r="G7" s="11"/>
      <c r="O7" s="22"/>
      <c r="P7" s="71"/>
      <c r="Q7" s="71"/>
      <c r="R7" s="22"/>
      <c r="S7" s="22"/>
      <c r="T7" s="71"/>
      <c r="U7" s="71"/>
      <c r="V7" s="62"/>
      <c r="X7" s="82"/>
      <c r="Y7" s="82"/>
      <c r="Z7" s="44"/>
      <c r="AA7" s="44"/>
      <c r="AB7" s="44"/>
      <c r="AC7" s="44"/>
      <c r="AD7" s="44"/>
      <c r="AE7" s="44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s="5" customFormat="1" ht="0.75" customHeight="1">
      <c r="A8" s="18"/>
      <c r="B8" s="180"/>
      <c r="C8" s="11"/>
      <c r="D8" s="11"/>
      <c r="E8" s="11"/>
      <c r="F8" s="11"/>
      <c r="G8" s="11"/>
      <c r="O8" s="22"/>
      <c r="P8" s="71"/>
      <c r="Q8" s="71"/>
      <c r="R8" s="22"/>
      <c r="S8" s="22"/>
      <c r="T8" s="71"/>
      <c r="U8" s="71"/>
      <c r="V8" s="62"/>
      <c r="X8" s="82"/>
      <c r="Y8" s="82"/>
      <c r="Z8" s="44"/>
      <c r="AA8" s="44"/>
      <c r="AB8" s="44"/>
      <c r="AC8" s="44"/>
      <c r="AD8" s="44"/>
      <c r="AE8" s="44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s="5" customFormat="1" ht="15" customHeight="1">
      <c r="A9" s="18" t="s">
        <v>175</v>
      </c>
      <c r="B9" s="180"/>
      <c r="C9" s="11"/>
      <c r="D9" s="11"/>
      <c r="E9" s="11"/>
      <c r="F9" s="11"/>
      <c r="G9" s="11"/>
      <c r="O9" s="23"/>
      <c r="P9" s="72"/>
      <c r="Q9" s="72"/>
      <c r="R9" s="23"/>
      <c r="S9" s="23"/>
      <c r="T9" s="72"/>
      <c r="U9" s="72"/>
      <c r="V9" s="63"/>
      <c r="X9" s="82"/>
      <c r="Y9" s="82"/>
      <c r="Z9" s="44"/>
      <c r="AA9" s="44"/>
      <c r="AB9" s="44"/>
      <c r="AC9" s="44"/>
      <c r="AD9" s="44"/>
      <c r="AE9" s="44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s="31" customFormat="1" ht="31.5" customHeight="1">
      <c r="A10" s="203"/>
      <c r="B10" s="208" t="s">
        <v>5</v>
      </c>
      <c r="C10" s="212" t="s">
        <v>6</v>
      </c>
      <c r="D10" s="204" t="s">
        <v>113</v>
      </c>
      <c r="E10" s="204"/>
      <c r="F10" s="204" t="s">
        <v>114</v>
      </c>
      <c r="G10" s="204"/>
      <c r="H10" s="204" t="s">
        <v>115</v>
      </c>
      <c r="I10" s="204"/>
      <c r="J10" s="204" t="s">
        <v>116</v>
      </c>
      <c r="K10" s="204"/>
      <c r="L10" s="204" t="s">
        <v>118</v>
      </c>
      <c r="M10" s="204"/>
      <c r="N10" s="204" t="s">
        <v>145</v>
      </c>
      <c r="O10" s="204"/>
      <c r="P10" s="216" t="s">
        <v>150</v>
      </c>
      <c r="Q10" s="216"/>
      <c r="R10" s="204" t="s">
        <v>149</v>
      </c>
      <c r="S10" s="204"/>
      <c r="T10" s="202" t="s">
        <v>146</v>
      </c>
      <c r="U10" s="202"/>
      <c r="V10" s="203" t="s">
        <v>151</v>
      </c>
      <c r="W10" s="203"/>
      <c r="X10" s="202" t="s">
        <v>152</v>
      </c>
      <c r="Y10" s="202"/>
      <c r="Z10" s="203" t="s">
        <v>165</v>
      </c>
      <c r="AA10" s="203"/>
      <c r="AB10" s="203" t="s">
        <v>166</v>
      </c>
      <c r="AC10" s="203"/>
      <c r="AD10" s="203" t="s">
        <v>167</v>
      </c>
      <c r="AE10" s="203"/>
      <c r="AF10" s="217" t="s">
        <v>168</v>
      </c>
      <c r="AG10" s="217"/>
      <c r="AH10" s="191" t="s">
        <v>169</v>
      </c>
      <c r="AI10" s="192"/>
      <c r="AJ10" s="191" t="s">
        <v>153</v>
      </c>
      <c r="AK10" s="192"/>
      <c r="AL10" s="191" t="s">
        <v>170</v>
      </c>
      <c r="AM10" s="192"/>
      <c r="AN10" s="191" t="s">
        <v>154</v>
      </c>
      <c r="AO10" s="192"/>
    </row>
    <row r="11" spans="1:41" s="31" customFormat="1" ht="35.25" customHeight="1">
      <c r="A11" s="203"/>
      <c r="B11" s="209"/>
      <c r="C11" s="213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16"/>
      <c r="Q11" s="216"/>
      <c r="R11" s="204"/>
      <c r="S11" s="204"/>
      <c r="T11" s="202"/>
      <c r="U11" s="202"/>
      <c r="V11" s="203"/>
      <c r="W11" s="203"/>
      <c r="X11" s="202"/>
      <c r="Y11" s="202"/>
      <c r="Z11" s="203"/>
      <c r="AA11" s="203"/>
      <c r="AB11" s="203"/>
      <c r="AC11" s="203"/>
      <c r="AD11" s="203"/>
      <c r="AE11" s="203"/>
      <c r="AF11" s="217"/>
      <c r="AG11" s="217"/>
      <c r="AH11" s="193"/>
      <c r="AI11" s="194"/>
      <c r="AJ11" s="193"/>
      <c r="AK11" s="194"/>
      <c r="AL11" s="193"/>
      <c r="AM11" s="194"/>
      <c r="AN11" s="193"/>
      <c r="AO11" s="194"/>
    </row>
    <row r="12" spans="1:41" s="31" customFormat="1" ht="18.75" customHeight="1">
      <c r="A12" s="203"/>
      <c r="B12" s="209"/>
      <c r="C12" s="213"/>
      <c r="D12" s="218" t="s">
        <v>7</v>
      </c>
      <c r="E12" s="204" t="s">
        <v>8</v>
      </c>
      <c r="F12" s="218" t="s">
        <v>7</v>
      </c>
      <c r="G12" s="204" t="s">
        <v>8</v>
      </c>
      <c r="H12" s="218" t="s">
        <v>7</v>
      </c>
      <c r="I12" s="204" t="s">
        <v>8</v>
      </c>
      <c r="J12" s="218" t="s">
        <v>7</v>
      </c>
      <c r="K12" s="204" t="s">
        <v>8</v>
      </c>
      <c r="L12" s="221" t="s">
        <v>7</v>
      </c>
      <c r="M12" s="204" t="s">
        <v>8</v>
      </c>
      <c r="N12" s="221" t="s">
        <v>7</v>
      </c>
      <c r="O12" s="204" t="s">
        <v>8</v>
      </c>
      <c r="P12" s="224" t="s">
        <v>7</v>
      </c>
      <c r="Q12" s="216" t="s">
        <v>8</v>
      </c>
      <c r="R12" s="221" t="s">
        <v>7</v>
      </c>
      <c r="S12" s="204" t="s">
        <v>8</v>
      </c>
      <c r="T12" s="224" t="s">
        <v>7</v>
      </c>
      <c r="U12" s="216" t="s">
        <v>8</v>
      </c>
      <c r="V12" s="228" t="s">
        <v>7</v>
      </c>
      <c r="W12" s="204" t="s">
        <v>8</v>
      </c>
      <c r="X12" s="231" t="s">
        <v>7</v>
      </c>
      <c r="Y12" s="216" t="s">
        <v>8</v>
      </c>
      <c r="Z12" s="228" t="s">
        <v>7</v>
      </c>
      <c r="AA12" s="204" t="s">
        <v>8</v>
      </c>
      <c r="AB12" s="228" t="s">
        <v>7</v>
      </c>
      <c r="AC12" s="204" t="s">
        <v>8</v>
      </c>
      <c r="AD12" s="228" t="s">
        <v>7</v>
      </c>
      <c r="AE12" s="204" t="s">
        <v>8</v>
      </c>
      <c r="AF12" s="234" t="s">
        <v>7</v>
      </c>
      <c r="AG12" s="198" t="s">
        <v>8</v>
      </c>
      <c r="AH12" s="195" t="s">
        <v>7</v>
      </c>
      <c r="AI12" s="198" t="s">
        <v>8</v>
      </c>
      <c r="AJ12" s="195" t="s">
        <v>7</v>
      </c>
      <c r="AK12" s="198" t="s">
        <v>8</v>
      </c>
      <c r="AL12" s="195" t="s">
        <v>7</v>
      </c>
      <c r="AM12" s="198" t="s">
        <v>8</v>
      </c>
      <c r="AN12" s="195" t="s">
        <v>7</v>
      </c>
      <c r="AO12" s="198" t="s">
        <v>8</v>
      </c>
    </row>
    <row r="13" spans="1:41" s="24" customFormat="1" ht="3" customHeight="1">
      <c r="A13" s="207"/>
      <c r="B13" s="210"/>
      <c r="C13" s="214"/>
      <c r="D13" s="219"/>
      <c r="E13" s="220"/>
      <c r="F13" s="219"/>
      <c r="G13" s="220"/>
      <c r="H13" s="219"/>
      <c r="I13" s="220"/>
      <c r="J13" s="219"/>
      <c r="K13" s="220"/>
      <c r="L13" s="222"/>
      <c r="M13" s="220"/>
      <c r="N13" s="222"/>
      <c r="O13" s="220"/>
      <c r="P13" s="225"/>
      <c r="Q13" s="227"/>
      <c r="R13" s="222"/>
      <c r="S13" s="220"/>
      <c r="T13" s="225"/>
      <c r="U13" s="227"/>
      <c r="V13" s="229"/>
      <c r="W13" s="220"/>
      <c r="X13" s="232"/>
      <c r="Y13" s="227"/>
      <c r="Z13" s="229"/>
      <c r="AA13" s="220"/>
      <c r="AB13" s="229"/>
      <c r="AC13" s="220"/>
      <c r="AD13" s="229"/>
      <c r="AE13" s="220"/>
      <c r="AF13" s="235"/>
      <c r="AG13" s="199"/>
      <c r="AH13" s="196"/>
      <c r="AI13" s="199"/>
      <c r="AJ13" s="196"/>
      <c r="AK13" s="199"/>
      <c r="AL13" s="196"/>
      <c r="AM13" s="199"/>
      <c r="AN13" s="196"/>
      <c r="AO13" s="199"/>
    </row>
    <row r="14" spans="1:41" s="31" customFormat="1" ht="43.5" customHeight="1">
      <c r="A14" s="203"/>
      <c r="B14" s="211"/>
      <c r="C14" s="215"/>
      <c r="D14" s="218"/>
      <c r="E14" s="204"/>
      <c r="F14" s="218"/>
      <c r="G14" s="204"/>
      <c r="H14" s="218"/>
      <c r="I14" s="204"/>
      <c r="J14" s="218"/>
      <c r="K14" s="204"/>
      <c r="L14" s="223"/>
      <c r="M14" s="204"/>
      <c r="N14" s="223"/>
      <c r="O14" s="204"/>
      <c r="P14" s="226"/>
      <c r="Q14" s="216"/>
      <c r="R14" s="223"/>
      <c r="S14" s="204"/>
      <c r="T14" s="226"/>
      <c r="U14" s="216"/>
      <c r="V14" s="230"/>
      <c r="W14" s="204"/>
      <c r="X14" s="233"/>
      <c r="Y14" s="216"/>
      <c r="Z14" s="230"/>
      <c r="AA14" s="204"/>
      <c r="AB14" s="230"/>
      <c r="AC14" s="204"/>
      <c r="AD14" s="230"/>
      <c r="AE14" s="204"/>
      <c r="AF14" s="236"/>
      <c r="AG14" s="198"/>
      <c r="AH14" s="197"/>
      <c r="AI14" s="198"/>
      <c r="AJ14" s="197"/>
      <c r="AK14" s="198"/>
      <c r="AL14" s="197"/>
      <c r="AM14" s="198"/>
      <c r="AN14" s="197"/>
      <c r="AO14" s="198"/>
    </row>
    <row r="15" spans="1:41" s="31" customFormat="1" ht="16.5" customHeight="1">
      <c r="A15" s="177" t="s">
        <v>0</v>
      </c>
      <c r="B15" s="181" t="s">
        <v>1</v>
      </c>
      <c r="C15" s="25" t="s">
        <v>3</v>
      </c>
      <c r="D15" s="25"/>
      <c r="E15" s="25"/>
      <c r="F15" s="25"/>
      <c r="G15" s="25"/>
      <c r="H15" s="25">
        <v>1</v>
      </c>
      <c r="I15" s="25">
        <v>2</v>
      </c>
      <c r="J15" s="25">
        <v>1</v>
      </c>
      <c r="K15" s="25">
        <v>2</v>
      </c>
      <c r="L15" s="25">
        <v>1</v>
      </c>
      <c r="M15" s="25">
        <v>2</v>
      </c>
      <c r="N15" s="25">
        <v>1</v>
      </c>
      <c r="O15" s="25">
        <v>2</v>
      </c>
      <c r="P15" s="73"/>
      <c r="Q15" s="73"/>
      <c r="R15" s="25">
        <v>1</v>
      </c>
      <c r="S15" s="25">
        <v>2</v>
      </c>
      <c r="T15" s="73">
        <v>3</v>
      </c>
      <c r="U15" s="73">
        <v>4</v>
      </c>
      <c r="V15" s="54">
        <v>1</v>
      </c>
      <c r="W15" s="25">
        <v>2</v>
      </c>
      <c r="X15" s="164">
        <v>3</v>
      </c>
      <c r="Y15" s="73">
        <v>4</v>
      </c>
      <c r="Z15" s="54">
        <v>5</v>
      </c>
      <c r="AA15" s="25">
        <v>6</v>
      </c>
      <c r="AB15" s="54">
        <v>7</v>
      </c>
      <c r="AC15" s="25">
        <v>8</v>
      </c>
      <c r="AD15" s="54">
        <v>9</v>
      </c>
      <c r="AE15" s="25">
        <v>10</v>
      </c>
      <c r="AF15" s="158">
        <v>11</v>
      </c>
      <c r="AG15" s="158">
        <v>12</v>
      </c>
      <c r="AH15" s="54">
        <v>13</v>
      </c>
      <c r="AI15" s="54">
        <v>14</v>
      </c>
      <c r="AJ15" s="54"/>
      <c r="AK15" s="54"/>
      <c r="AL15" s="54"/>
      <c r="AM15" s="54"/>
      <c r="AN15" s="54"/>
      <c r="AO15" s="54"/>
    </row>
    <row r="16" spans="1:41" s="96" customFormat="1" ht="21" customHeight="1">
      <c r="A16" s="149" t="s">
        <v>111</v>
      </c>
      <c r="B16" s="182" t="s">
        <v>24</v>
      </c>
      <c r="C16" s="144" t="s">
        <v>4</v>
      </c>
      <c r="D16" s="89"/>
      <c r="E16" s="89">
        <f>SUM(E18:E22)</f>
        <v>807768</v>
      </c>
      <c r="F16" s="89"/>
      <c r="G16" s="89">
        <f>SUM(G18:G22)</f>
        <v>954267</v>
      </c>
      <c r="H16" s="89"/>
      <c r="I16" s="89">
        <f>SUM(I18:I22)</f>
        <v>1082823</v>
      </c>
      <c r="J16" s="89"/>
      <c r="K16" s="89">
        <v>917419</v>
      </c>
      <c r="L16" s="89"/>
      <c r="M16" s="89">
        <v>923682</v>
      </c>
      <c r="N16" s="89"/>
      <c r="O16" s="89">
        <v>1067210</v>
      </c>
      <c r="P16" s="91">
        <f>+O16-O22</f>
        <v>117730</v>
      </c>
      <c r="Q16" s="91">
        <f>+E16+G16+I16+K16+M16+O16</f>
        <v>5753169</v>
      </c>
      <c r="R16" s="89"/>
      <c r="S16" s="89">
        <v>1119577</v>
      </c>
      <c r="T16" s="90"/>
      <c r="U16" s="91">
        <f>+Q16+S16</f>
        <v>6872746</v>
      </c>
      <c r="V16" s="92"/>
      <c r="W16" s="93">
        <v>1001777</v>
      </c>
      <c r="X16" s="167"/>
      <c r="Y16" s="167">
        <f>+U16+W16</f>
        <v>7874523</v>
      </c>
      <c r="Z16" s="46"/>
      <c r="AA16" s="46">
        <v>1092799</v>
      </c>
      <c r="AB16" s="46"/>
      <c r="AC16" s="46">
        <f>+Y16+AA16</f>
        <v>8967322</v>
      </c>
      <c r="AD16" s="81"/>
      <c r="AE16" s="46">
        <v>1105463</v>
      </c>
      <c r="AF16" s="69"/>
      <c r="AG16" s="46">
        <f>+AC16+AE16</f>
        <v>10072785</v>
      </c>
      <c r="AH16" s="69"/>
      <c r="AI16" s="81">
        <f>+AG16/AM16*100</f>
        <v>110.66167160588091</v>
      </c>
      <c r="AJ16" s="95"/>
      <c r="AK16" s="94">
        <v>8093158</v>
      </c>
      <c r="AL16" s="94"/>
      <c r="AM16" s="94">
        <v>9102325</v>
      </c>
      <c r="AN16" s="95"/>
      <c r="AO16" s="94">
        <v>11052840</v>
      </c>
    </row>
    <row r="17" spans="1:41" s="34" customFormat="1" ht="15.75" customHeight="1">
      <c r="A17" s="150" t="s">
        <v>11</v>
      </c>
      <c r="B17" s="183"/>
      <c r="C17" s="145"/>
      <c r="D17" s="55"/>
      <c r="E17" s="55"/>
      <c r="F17" s="55"/>
      <c r="G17" s="55"/>
      <c r="H17" s="97"/>
      <c r="I17" s="98"/>
      <c r="J17" s="98"/>
      <c r="K17" s="98"/>
      <c r="L17" s="98"/>
      <c r="M17" s="99"/>
      <c r="N17" s="99"/>
      <c r="O17" s="99"/>
      <c r="P17" s="101"/>
      <c r="Q17" s="161"/>
      <c r="R17" s="100"/>
      <c r="S17" s="99"/>
      <c r="T17" s="101"/>
      <c r="U17" s="101"/>
      <c r="V17" s="102"/>
      <c r="W17" s="99"/>
      <c r="X17" s="74"/>
      <c r="Y17" s="74"/>
      <c r="Z17" s="48"/>
      <c r="AA17" s="66"/>
      <c r="AB17" s="66"/>
      <c r="AC17" s="66"/>
      <c r="AD17" s="66"/>
      <c r="AE17" s="66"/>
      <c r="AF17" s="66"/>
      <c r="AG17" s="66"/>
      <c r="AH17" s="86"/>
      <c r="AI17" s="47"/>
      <c r="AJ17" s="42"/>
      <c r="AK17" s="39"/>
      <c r="AL17" s="39"/>
      <c r="AM17" s="39"/>
      <c r="AN17" s="42"/>
      <c r="AO17" s="39"/>
    </row>
    <row r="18" spans="1:41" s="34" customFormat="1" ht="15.75" customHeight="1">
      <c r="A18" s="151" t="s">
        <v>12</v>
      </c>
      <c r="B18" s="184" t="s">
        <v>25</v>
      </c>
      <c r="C18" s="146" t="s">
        <v>30</v>
      </c>
      <c r="D18" s="103"/>
      <c r="E18" s="103">
        <v>40170</v>
      </c>
      <c r="F18" s="103"/>
      <c r="G18" s="103">
        <v>43805</v>
      </c>
      <c r="H18" s="104"/>
      <c r="I18" s="105">
        <v>53848</v>
      </c>
      <c r="J18" s="106"/>
      <c r="K18" s="107">
        <v>41623</v>
      </c>
      <c r="L18" s="108"/>
      <c r="M18" s="107">
        <v>40934</v>
      </c>
      <c r="N18" s="109"/>
      <c r="O18" s="107">
        <v>44140.7972375134</v>
      </c>
      <c r="P18" s="162">
        <f>+O18/P16*100</f>
        <v>37.49324491422186</v>
      </c>
      <c r="Q18" s="112">
        <f>+E18+G18+I18+K18+M18+O18</f>
        <v>264520.7972375134</v>
      </c>
      <c r="R18" s="107"/>
      <c r="S18" s="107">
        <v>50536</v>
      </c>
      <c r="T18" s="111"/>
      <c r="U18" s="112">
        <f>+Q18+S18</f>
        <v>315056.7972375134</v>
      </c>
      <c r="V18" s="102"/>
      <c r="W18" s="113">
        <v>48367</v>
      </c>
      <c r="X18" s="168"/>
      <c r="Y18" s="169">
        <f>+U18+W18</f>
        <v>363423.7972375134</v>
      </c>
      <c r="Z18" s="48"/>
      <c r="AA18" s="28">
        <v>46982</v>
      </c>
      <c r="AB18" s="47"/>
      <c r="AC18" s="28">
        <f>+Y18+AA18</f>
        <v>410405.7972375134</v>
      </c>
      <c r="AD18" s="188"/>
      <c r="AE18" s="28">
        <v>45020</v>
      </c>
      <c r="AF18" s="86"/>
      <c r="AG18" s="28">
        <f>+AC18+AE18</f>
        <v>455425.7972375134</v>
      </c>
      <c r="AH18" s="86"/>
      <c r="AI18" s="60">
        <f>+AG18/AM18*100</f>
        <v>102.1001298569947</v>
      </c>
      <c r="AJ18" s="42"/>
      <c r="AK18" s="29">
        <v>403094</v>
      </c>
      <c r="AL18" s="29"/>
      <c r="AM18" s="29">
        <v>446058</v>
      </c>
      <c r="AN18" s="42"/>
      <c r="AO18" s="29">
        <v>573941</v>
      </c>
    </row>
    <row r="19" spans="1:41" s="34" customFormat="1" ht="20.25" customHeight="1" hidden="1">
      <c r="A19" s="151" t="s">
        <v>13</v>
      </c>
      <c r="B19" s="184" t="s">
        <v>26</v>
      </c>
      <c r="C19" s="146" t="s">
        <v>30</v>
      </c>
      <c r="D19" s="103"/>
      <c r="E19" s="103"/>
      <c r="F19" s="103"/>
      <c r="G19" s="103"/>
      <c r="H19" s="104"/>
      <c r="I19" s="103"/>
      <c r="J19" s="106"/>
      <c r="K19" s="107">
        <v>0</v>
      </c>
      <c r="L19" s="108"/>
      <c r="M19" s="107"/>
      <c r="N19" s="109"/>
      <c r="O19" s="107"/>
      <c r="P19" s="76"/>
      <c r="Q19" s="112">
        <f>+E19+G19+I19+K19+M19+O19</f>
        <v>0</v>
      </c>
      <c r="R19" s="107"/>
      <c r="S19" s="107"/>
      <c r="T19" s="111"/>
      <c r="U19" s="112">
        <f>+Q19+S19</f>
        <v>0</v>
      </c>
      <c r="V19" s="102"/>
      <c r="W19" s="113"/>
      <c r="X19" s="168"/>
      <c r="Y19" s="169">
        <f>+U19+W19</f>
        <v>0</v>
      </c>
      <c r="Z19" s="48"/>
      <c r="AA19" s="28"/>
      <c r="AB19" s="47"/>
      <c r="AC19" s="28">
        <f>+Y19+AA19</f>
        <v>0</v>
      </c>
      <c r="AD19" s="188"/>
      <c r="AE19" s="28"/>
      <c r="AF19" s="86"/>
      <c r="AG19" s="28">
        <f>+AC19+AE19</f>
        <v>0</v>
      </c>
      <c r="AH19" s="86"/>
      <c r="AI19" s="60" t="e">
        <f>+AG19/AM19*100</f>
        <v>#DIV/0!</v>
      </c>
      <c r="AJ19" s="42"/>
      <c r="AK19" s="29"/>
      <c r="AL19" s="29"/>
      <c r="AM19" s="29"/>
      <c r="AN19" s="42"/>
      <c r="AO19" s="29"/>
    </row>
    <row r="20" spans="1:41" s="34" customFormat="1" ht="15.75" customHeight="1" hidden="1">
      <c r="A20" s="151" t="s">
        <v>14</v>
      </c>
      <c r="B20" s="184" t="s">
        <v>27</v>
      </c>
      <c r="C20" s="146" t="s">
        <v>30</v>
      </c>
      <c r="D20" s="103"/>
      <c r="E20" s="103"/>
      <c r="F20" s="103"/>
      <c r="G20" s="103"/>
      <c r="H20" s="104"/>
      <c r="I20" s="114"/>
      <c r="J20" s="106"/>
      <c r="K20" s="107">
        <v>0</v>
      </c>
      <c r="L20" s="108"/>
      <c r="M20" s="107"/>
      <c r="N20" s="109"/>
      <c r="O20" s="107"/>
      <c r="P20" s="76"/>
      <c r="Q20" s="112">
        <f>+E20+G20+I20+K20+M20+O20</f>
        <v>0</v>
      </c>
      <c r="R20" s="107"/>
      <c r="S20" s="107"/>
      <c r="T20" s="111"/>
      <c r="U20" s="112">
        <f>+Q20+S20</f>
        <v>0</v>
      </c>
      <c r="V20" s="102"/>
      <c r="W20" s="113"/>
      <c r="X20" s="168"/>
      <c r="Y20" s="169">
        <f>+U20+W20</f>
        <v>0</v>
      </c>
      <c r="Z20" s="48"/>
      <c r="AA20" s="28"/>
      <c r="AB20" s="47"/>
      <c r="AC20" s="28">
        <f>+Y20+AA20</f>
        <v>0</v>
      </c>
      <c r="AD20" s="188"/>
      <c r="AE20" s="28"/>
      <c r="AF20" s="86"/>
      <c r="AG20" s="28">
        <f>+AC20+AE20</f>
        <v>0</v>
      </c>
      <c r="AH20" s="86"/>
      <c r="AI20" s="60" t="e">
        <f>+AG20/AM20*100</f>
        <v>#DIV/0!</v>
      </c>
      <c r="AJ20" s="42"/>
      <c r="AK20" s="29"/>
      <c r="AL20" s="29"/>
      <c r="AM20" s="29"/>
      <c r="AN20" s="42"/>
      <c r="AO20" s="29"/>
    </row>
    <row r="21" spans="1:42" s="34" customFormat="1" ht="18.75" customHeight="1">
      <c r="A21" s="151" t="s">
        <v>119</v>
      </c>
      <c r="B21" s="184" t="s">
        <v>28</v>
      </c>
      <c r="C21" s="146" t="s">
        <v>30</v>
      </c>
      <c r="D21" s="103"/>
      <c r="E21" s="103">
        <v>51787</v>
      </c>
      <c r="F21" s="103"/>
      <c r="G21" s="103">
        <v>56477</v>
      </c>
      <c r="H21" s="104"/>
      <c r="I21" s="105">
        <v>69422</v>
      </c>
      <c r="J21" s="106"/>
      <c r="K21" s="107">
        <f>+K16-K18-K22</f>
        <v>62817</v>
      </c>
      <c r="L21" s="108"/>
      <c r="M21" s="115">
        <f>+M16-M18-M22</f>
        <v>68243</v>
      </c>
      <c r="N21" s="109"/>
      <c r="O21" s="107">
        <v>73589.20276248665</v>
      </c>
      <c r="P21" s="76"/>
      <c r="Q21" s="112">
        <f>+E21+G21+I21+K21+M21+O21</f>
        <v>382335.20276248665</v>
      </c>
      <c r="R21" s="107">
        <f>+S16-S23</f>
        <v>0</v>
      </c>
      <c r="S21" s="107">
        <v>82187</v>
      </c>
      <c r="T21" s="111"/>
      <c r="U21" s="112">
        <f>+Q21+S21</f>
        <v>464522.20276248665</v>
      </c>
      <c r="V21" s="102"/>
      <c r="W21" s="113">
        <v>99333</v>
      </c>
      <c r="X21" s="168"/>
      <c r="Y21" s="169">
        <f>+U21+W21</f>
        <v>563855.2027624866</v>
      </c>
      <c r="Z21" s="48"/>
      <c r="AA21" s="28">
        <v>101387</v>
      </c>
      <c r="AB21" s="47"/>
      <c r="AC21" s="28">
        <f>+Y21+AA21</f>
        <v>665242.2027624866</v>
      </c>
      <c r="AD21" s="48"/>
      <c r="AE21" s="28">
        <f>+AE16-AE18-AE22</f>
        <v>98291</v>
      </c>
      <c r="AF21" s="86"/>
      <c r="AG21" s="28">
        <f>+AC21+AE21</f>
        <v>763533.2027624866</v>
      </c>
      <c r="AH21" s="86"/>
      <c r="AI21" s="60">
        <f>+AG21/AM21*100</f>
        <v>103.76432765576023</v>
      </c>
      <c r="AJ21" s="42"/>
      <c r="AK21" s="29">
        <v>645280</v>
      </c>
      <c r="AL21" s="29"/>
      <c r="AM21" s="29">
        <f>+AM16-AM18-AM22</f>
        <v>735834</v>
      </c>
      <c r="AN21" s="42"/>
      <c r="AO21" s="29">
        <v>1162840</v>
      </c>
      <c r="AP21" s="80"/>
    </row>
    <row r="22" spans="1:41" s="34" customFormat="1" ht="18.75" customHeight="1">
      <c r="A22" s="151" t="s">
        <v>120</v>
      </c>
      <c r="B22" s="184" t="s">
        <v>29</v>
      </c>
      <c r="C22" s="146" t="s">
        <v>30</v>
      </c>
      <c r="D22" s="103"/>
      <c r="E22" s="103">
        <v>715811</v>
      </c>
      <c r="F22" s="103"/>
      <c r="G22" s="103">
        <v>853985</v>
      </c>
      <c r="H22" s="104"/>
      <c r="I22" s="116">
        <v>959553</v>
      </c>
      <c r="J22" s="106"/>
      <c r="K22" s="107">
        <v>812979</v>
      </c>
      <c r="L22" s="108"/>
      <c r="M22" s="107">
        <v>814505</v>
      </c>
      <c r="N22" s="109"/>
      <c r="O22" s="107">
        <v>949480</v>
      </c>
      <c r="P22" s="163"/>
      <c r="Q22" s="112">
        <f>+E22+G22+I22+K22+M22+O22</f>
        <v>5106313</v>
      </c>
      <c r="R22" s="117"/>
      <c r="S22" s="117">
        <f>+S16-S18-S21</f>
        <v>986854</v>
      </c>
      <c r="T22" s="118"/>
      <c r="U22" s="112">
        <f>+Q22+S22</f>
        <v>6093167</v>
      </c>
      <c r="V22" s="102"/>
      <c r="W22" s="113">
        <v>854077</v>
      </c>
      <c r="X22" s="168"/>
      <c r="Y22" s="169">
        <f>+U22+W22</f>
        <v>6947244</v>
      </c>
      <c r="Z22" s="47"/>
      <c r="AA22" s="28">
        <f>+AA16-AA18-AA21</f>
        <v>944430</v>
      </c>
      <c r="AB22" s="47"/>
      <c r="AC22" s="28">
        <f>+Y22+AA22</f>
        <v>7891674</v>
      </c>
      <c r="AD22" s="188"/>
      <c r="AE22" s="28">
        <v>962152</v>
      </c>
      <c r="AF22" s="86"/>
      <c r="AG22" s="28">
        <f>+AC22+AE22</f>
        <v>8853826</v>
      </c>
      <c r="AH22" s="86"/>
      <c r="AI22" s="60">
        <f>+AG22/AM22*100</f>
        <v>111.78462086605619</v>
      </c>
      <c r="AJ22" s="42"/>
      <c r="AK22" s="29">
        <v>7044784</v>
      </c>
      <c r="AL22" s="29"/>
      <c r="AM22" s="29">
        <v>7920433</v>
      </c>
      <c r="AN22" s="42"/>
      <c r="AO22" s="29">
        <v>9316059</v>
      </c>
    </row>
    <row r="23" spans="1:41" s="57" customFormat="1" ht="16.5" customHeight="1">
      <c r="A23" s="150" t="s">
        <v>15</v>
      </c>
      <c r="B23" s="185"/>
      <c r="C23" s="145"/>
      <c r="D23" s="55">
        <f>SUM(D30:D75)</f>
        <v>110976</v>
      </c>
      <c r="E23" s="55">
        <f>SUM(E30:E75)</f>
        <v>807768</v>
      </c>
      <c r="F23" s="55">
        <f aca="true" t="shared" si="0" ref="F23:W23">SUM(F30:F75)</f>
        <v>305633</v>
      </c>
      <c r="G23" s="55">
        <f t="shared" si="0"/>
        <v>954267</v>
      </c>
      <c r="H23" s="55">
        <f t="shared" si="0"/>
        <v>83735</v>
      </c>
      <c r="I23" s="55">
        <f t="shared" si="0"/>
        <v>1082823</v>
      </c>
      <c r="J23" s="55">
        <f t="shared" si="0"/>
        <v>50345</v>
      </c>
      <c r="K23" s="55">
        <f t="shared" si="0"/>
        <v>917419</v>
      </c>
      <c r="L23" s="55">
        <f t="shared" si="0"/>
        <v>33536</v>
      </c>
      <c r="M23" s="55">
        <f t="shared" si="0"/>
        <v>923682</v>
      </c>
      <c r="N23" s="55"/>
      <c r="O23" s="55">
        <f t="shared" si="0"/>
        <v>1067210</v>
      </c>
      <c r="P23" s="75"/>
      <c r="Q23" s="75">
        <f t="shared" si="0"/>
        <v>5753169</v>
      </c>
      <c r="R23" s="55"/>
      <c r="S23" s="55">
        <f t="shared" si="0"/>
        <v>1119577</v>
      </c>
      <c r="T23" s="75"/>
      <c r="U23" s="75">
        <f t="shared" si="0"/>
        <v>6872746</v>
      </c>
      <c r="V23" s="55"/>
      <c r="W23" s="55">
        <f t="shared" si="0"/>
        <v>1001777</v>
      </c>
      <c r="X23" s="170"/>
      <c r="Y23" s="170">
        <f>SUM(Y30:Y75)</f>
        <v>7874523</v>
      </c>
      <c r="Z23" s="171"/>
      <c r="AA23" s="171">
        <f>SUM(AA30:AA75)</f>
        <v>1092799</v>
      </c>
      <c r="AB23" s="171"/>
      <c r="AC23" s="171">
        <f>SUM(AC30:AC75)</f>
        <v>8967322</v>
      </c>
      <c r="AD23" s="171"/>
      <c r="AE23" s="171">
        <f>SUM(AE30:AE75)</f>
        <v>1105463</v>
      </c>
      <c r="AF23" s="171"/>
      <c r="AG23" s="190">
        <f>SUM(AG30:AG75)</f>
        <v>10072785</v>
      </c>
      <c r="AH23" s="171"/>
      <c r="AI23" s="171"/>
      <c r="AJ23" s="171">
        <f>SUM(AJ30:AJ75)</f>
        <v>585132</v>
      </c>
      <c r="AK23" s="171">
        <f>SUM(AK30:AK75)</f>
        <v>8093158</v>
      </c>
      <c r="AL23" s="171">
        <f>SUM(AL30:AL75)</f>
        <v>635366</v>
      </c>
      <c r="AM23" s="171">
        <f>SUM(AM30:AM75)</f>
        <v>9102325</v>
      </c>
      <c r="AN23" s="56"/>
      <c r="AO23" s="56">
        <f>SUM(AO30:AO75)</f>
        <v>11052840</v>
      </c>
    </row>
    <row r="24" spans="1:41" s="26" customFormat="1" ht="14.25" customHeight="1" hidden="1">
      <c r="A24" s="152" t="s">
        <v>60</v>
      </c>
      <c r="B24" s="186" t="s">
        <v>31</v>
      </c>
      <c r="C24" s="146" t="s">
        <v>30</v>
      </c>
      <c r="D24" s="58"/>
      <c r="E24" s="58"/>
      <c r="F24" s="58"/>
      <c r="G24" s="58"/>
      <c r="H24" s="119"/>
      <c r="I24" s="120"/>
      <c r="J24" s="120"/>
      <c r="K24" s="120"/>
      <c r="L24" s="120"/>
      <c r="M24" s="120"/>
      <c r="N24" s="120"/>
      <c r="O24" s="120"/>
      <c r="P24" s="121"/>
      <c r="Q24" s="121"/>
      <c r="R24" s="120"/>
      <c r="S24" s="120"/>
      <c r="T24" s="121"/>
      <c r="U24" s="121"/>
      <c r="V24" s="102"/>
      <c r="W24" s="120"/>
      <c r="X24" s="83"/>
      <c r="Y24" s="83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1"/>
      <c r="AK24" s="41"/>
      <c r="AL24" s="41"/>
      <c r="AM24" s="41"/>
      <c r="AN24" s="41"/>
      <c r="AO24" s="41"/>
    </row>
    <row r="25" spans="1:41" s="26" customFormat="1" ht="15" customHeight="1" hidden="1">
      <c r="A25" s="152" t="s">
        <v>79</v>
      </c>
      <c r="B25" s="186" t="s">
        <v>32</v>
      </c>
      <c r="C25" s="146" t="s">
        <v>30</v>
      </c>
      <c r="D25" s="58"/>
      <c r="E25" s="58"/>
      <c r="F25" s="58"/>
      <c r="G25" s="58"/>
      <c r="H25" s="119"/>
      <c r="I25" s="122"/>
      <c r="J25" s="122"/>
      <c r="K25" s="122"/>
      <c r="L25" s="122"/>
      <c r="M25" s="122"/>
      <c r="N25" s="122"/>
      <c r="O25" s="122"/>
      <c r="P25" s="123"/>
      <c r="Q25" s="123"/>
      <c r="R25" s="122"/>
      <c r="S25" s="122"/>
      <c r="T25" s="123"/>
      <c r="U25" s="123"/>
      <c r="V25" s="124"/>
      <c r="W25" s="122"/>
      <c r="X25" s="83"/>
      <c r="Y25" s="83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1"/>
      <c r="AK25" s="41"/>
      <c r="AL25" s="41"/>
      <c r="AM25" s="41"/>
      <c r="AN25" s="41"/>
      <c r="AO25" s="41"/>
    </row>
    <row r="26" spans="1:41" s="26" customFormat="1" ht="15" customHeight="1" hidden="1">
      <c r="A26" s="152" t="s">
        <v>80</v>
      </c>
      <c r="B26" s="186" t="s">
        <v>33</v>
      </c>
      <c r="C26" s="146" t="s">
        <v>30</v>
      </c>
      <c r="D26" s="58"/>
      <c r="E26" s="58"/>
      <c r="F26" s="58"/>
      <c r="G26" s="58"/>
      <c r="H26" s="119"/>
      <c r="I26" s="122"/>
      <c r="J26" s="125"/>
      <c r="K26" s="122"/>
      <c r="L26" s="52"/>
      <c r="M26" s="105"/>
      <c r="N26" s="52"/>
      <c r="O26" s="105"/>
      <c r="P26" s="126"/>
      <c r="Q26" s="126"/>
      <c r="R26" s="105"/>
      <c r="S26" s="105"/>
      <c r="T26" s="126"/>
      <c r="U26" s="126"/>
      <c r="V26" s="124"/>
      <c r="W26" s="122"/>
      <c r="X26" s="83"/>
      <c r="Y26" s="83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1"/>
      <c r="AK26" s="41"/>
      <c r="AL26" s="41"/>
      <c r="AM26" s="41"/>
      <c r="AN26" s="41"/>
      <c r="AO26" s="41"/>
    </row>
    <row r="27" spans="1:41" s="26" customFormat="1" ht="15" customHeight="1" hidden="1">
      <c r="A27" s="152" t="s">
        <v>81</v>
      </c>
      <c r="B27" s="186" t="s">
        <v>34</v>
      </c>
      <c r="C27" s="147" t="s">
        <v>9</v>
      </c>
      <c r="D27" s="59"/>
      <c r="E27" s="59"/>
      <c r="F27" s="59"/>
      <c r="G27" s="59"/>
      <c r="H27" s="119"/>
      <c r="I27" s="125"/>
      <c r="J27" s="125"/>
      <c r="K27" s="125"/>
      <c r="L27" s="125"/>
      <c r="M27" s="125"/>
      <c r="N27" s="125"/>
      <c r="O27" s="125"/>
      <c r="P27" s="127"/>
      <c r="Q27" s="127"/>
      <c r="R27" s="125"/>
      <c r="S27" s="125"/>
      <c r="T27" s="127"/>
      <c r="U27" s="127"/>
      <c r="V27" s="124"/>
      <c r="W27" s="125"/>
      <c r="X27" s="83"/>
      <c r="Y27" s="83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1"/>
      <c r="AK27" s="41"/>
      <c r="AL27" s="41"/>
      <c r="AM27" s="41"/>
      <c r="AN27" s="41"/>
      <c r="AO27" s="41"/>
    </row>
    <row r="28" spans="1:41" s="26" customFormat="1" ht="15" customHeight="1" hidden="1">
      <c r="A28" s="152" t="s">
        <v>82</v>
      </c>
      <c r="B28" s="186" t="s">
        <v>35</v>
      </c>
      <c r="C28" s="146" t="s">
        <v>30</v>
      </c>
      <c r="D28" s="58"/>
      <c r="E28" s="58"/>
      <c r="F28" s="58"/>
      <c r="G28" s="58"/>
      <c r="H28" s="119"/>
      <c r="I28" s="125"/>
      <c r="J28" s="125"/>
      <c r="K28" s="125"/>
      <c r="L28" s="52"/>
      <c r="M28" s="52"/>
      <c r="N28" s="52"/>
      <c r="O28" s="52"/>
      <c r="P28" s="84"/>
      <c r="Q28" s="84"/>
      <c r="R28" s="52"/>
      <c r="S28" s="52"/>
      <c r="T28" s="128"/>
      <c r="U28" s="128"/>
      <c r="V28" s="124"/>
      <c r="W28" s="125"/>
      <c r="X28" s="83"/>
      <c r="Y28" s="83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1"/>
      <c r="AK28" s="41"/>
      <c r="AL28" s="41"/>
      <c r="AM28" s="41"/>
      <c r="AN28" s="41"/>
      <c r="AO28" s="41"/>
    </row>
    <row r="29" spans="1:41" s="26" customFormat="1" ht="15" customHeight="1" hidden="1">
      <c r="A29" s="152" t="s">
        <v>83</v>
      </c>
      <c r="B29" s="186" t="s">
        <v>36</v>
      </c>
      <c r="C29" s="146" t="s">
        <v>30</v>
      </c>
      <c r="D29" s="58"/>
      <c r="E29" s="58"/>
      <c r="F29" s="58"/>
      <c r="G29" s="58"/>
      <c r="H29" s="119"/>
      <c r="I29" s="125"/>
      <c r="J29" s="125"/>
      <c r="K29" s="125"/>
      <c r="L29" s="52"/>
      <c r="M29" s="52"/>
      <c r="N29" s="52"/>
      <c r="O29" s="52"/>
      <c r="P29" s="84"/>
      <c r="Q29" s="84"/>
      <c r="R29" s="52"/>
      <c r="S29" s="52"/>
      <c r="T29" s="128"/>
      <c r="U29" s="128"/>
      <c r="V29" s="124"/>
      <c r="W29" s="129"/>
      <c r="X29" s="83"/>
      <c r="Y29" s="83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1"/>
      <c r="AK29" s="41"/>
      <c r="AL29" s="41"/>
      <c r="AM29" s="41"/>
      <c r="AN29" s="41"/>
      <c r="AO29" s="41"/>
    </row>
    <row r="30" spans="1:41" ht="15" customHeight="1">
      <c r="A30" s="153" t="s">
        <v>121</v>
      </c>
      <c r="B30" s="184" t="s">
        <v>37</v>
      </c>
      <c r="C30" s="147" t="s">
        <v>9</v>
      </c>
      <c r="D30" s="110">
        <v>93345</v>
      </c>
      <c r="E30" s="110">
        <v>25479</v>
      </c>
      <c r="F30" s="110">
        <v>284630</v>
      </c>
      <c r="G30" s="110">
        <v>75321</v>
      </c>
      <c r="H30" s="52">
        <v>61785</v>
      </c>
      <c r="I30" s="107">
        <v>17923</v>
      </c>
      <c r="J30" s="52">
        <v>27691</v>
      </c>
      <c r="K30" s="107">
        <v>7781</v>
      </c>
      <c r="L30" s="52">
        <v>16838</v>
      </c>
      <c r="M30" s="107">
        <v>4943</v>
      </c>
      <c r="N30" s="52">
        <v>23411</v>
      </c>
      <c r="O30" s="107">
        <v>7426</v>
      </c>
      <c r="P30" s="76">
        <f>+D30+F30+H30+J30+L30+N30</f>
        <v>507700</v>
      </c>
      <c r="Q30" s="112">
        <f aca="true" t="shared" si="1" ref="Q30:Q75">+E30+G30+I30+K30+M30+O30</f>
        <v>138873</v>
      </c>
      <c r="R30" s="107">
        <v>25828</v>
      </c>
      <c r="S30" s="107">
        <v>9601</v>
      </c>
      <c r="T30" s="76">
        <f>+P30+R30</f>
        <v>533528</v>
      </c>
      <c r="U30" s="130">
        <f>+Q30+S30</f>
        <v>148474</v>
      </c>
      <c r="V30" s="52">
        <v>33260</v>
      </c>
      <c r="W30" s="107">
        <v>9563</v>
      </c>
      <c r="X30" s="169">
        <f>+T30+V30</f>
        <v>566788</v>
      </c>
      <c r="Y30" s="169">
        <f>+U30+W30</f>
        <v>158037</v>
      </c>
      <c r="Z30" s="28">
        <v>17348</v>
      </c>
      <c r="AA30" s="28">
        <v>5823</v>
      </c>
      <c r="AB30" s="28">
        <f>+X30+Z30</f>
        <v>584136</v>
      </c>
      <c r="AC30" s="28">
        <f>+Y30+AA30</f>
        <v>163860</v>
      </c>
      <c r="AD30" s="28">
        <v>20148</v>
      </c>
      <c r="AE30" s="28">
        <v>6763</v>
      </c>
      <c r="AF30" s="28">
        <f>+AB30+AD30</f>
        <v>604284</v>
      </c>
      <c r="AG30" s="28">
        <f>+AC30+AE30</f>
        <v>170623</v>
      </c>
      <c r="AH30" s="60">
        <f>+AF30/AL30*100</f>
        <v>133.81371433126802</v>
      </c>
      <c r="AI30" s="60">
        <f>+AG30/AM30*100</f>
        <v>108.59061256961017</v>
      </c>
      <c r="AJ30" s="28">
        <v>408278</v>
      </c>
      <c r="AK30" s="29">
        <v>142705</v>
      </c>
      <c r="AL30" s="29">
        <v>451586</v>
      </c>
      <c r="AM30" s="29">
        <v>157125</v>
      </c>
      <c r="AN30" s="79">
        <v>616534</v>
      </c>
      <c r="AO30" s="29">
        <v>209578</v>
      </c>
    </row>
    <row r="31" spans="1:41" s="26" customFormat="1" ht="15" customHeight="1" hidden="1">
      <c r="A31" s="152" t="s">
        <v>84</v>
      </c>
      <c r="B31" s="186" t="s">
        <v>38</v>
      </c>
      <c r="C31" s="146" t="s">
        <v>30</v>
      </c>
      <c r="D31" s="103"/>
      <c r="E31" s="103"/>
      <c r="F31" s="103"/>
      <c r="G31" s="103"/>
      <c r="H31" s="52"/>
      <c r="I31" s="107"/>
      <c r="J31" s="52"/>
      <c r="K31" s="107"/>
      <c r="L31" s="52"/>
      <c r="M31" s="107"/>
      <c r="N31" s="52"/>
      <c r="O31" s="107"/>
      <c r="P31" s="76"/>
      <c r="Q31" s="112">
        <f t="shared" si="1"/>
        <v>0</v>
      </c>
      <c r="R31" s="107"/>
      <c r="S31" s="107"/>
      <c r="T31" s="76"/>
      <c r="U31" s="130">
        <f aca="true" t="shared" si="2" ref="U31:U75">+Q31+S31</f>
        <v>0</v>
      </c>
      <c r="V31" s="124"/>
      <c r="W31" s="107"/>
      <c r="X31" s="83"/>
      <c r="Y31" s="169">
        <f aca="true" t="shared" si="3" ref="Y31:Y75">+U31+W31</f>
        <v>0</v>
      </c>
      <c r="Z31" s="49"/>
      <c r="AA31" s="28"/>
      <c r="AB31" s="49"/>
      <c r="AC31" s="28">
        <f aca="true" t="shared" si="4" ref="AC31:AC75">+Y31+AA31</f>
        <v>0</v>
      </c>
      <c r="AD31" s="49"/>
      <c r="AE31" s="28"/>
      <c r="AF31" s="49"/>
      <c r="AG31" s="28">
        <f aca="true" t="shared" si="5" ref="AG31:AG75">+AC31+AE31</f>
        <v>0</v>
      </c>
      <c r="AH31" s="49"/>
      <c r="AI31" s="60" t="e">
        <f aca="true" t="shared" si="6" ref="AI31:AI75">+AG31/AM31*100</f>
        <v>#DIV/0!</v>
      </c>
      <c r="AJ31" s="41"/>
      <c r="AK31" s="29"/>
      <c r="AL31" s="29"/>
      <c r="AM31" s="29"/>
      <c r="AN31" s="41"/>
      <c r="AO31" s="29"/>
    </row>
    <row r="32" spans="1:41" s="26" customFormat="1" ht="15" customHeight="1" hidden="1">
      <c r="A32" s="154" t="s">
        <v>61</v>
      </c>
      <c r="B32" s="186" t="s">
        <v>39</v>
      </c>
      <c r="C32" s="147" t="s">
        <v>4</v>
      </c>
      <c r="D32" s="110"/>
      <c r="E32" s="110"/>
      <c r="F32" s="110"/>
      <c r="G32" s="110"/>
      <c r="H32" s="52"/>
      <c r="I32" s="107"/>
      <c r="J32" s="52"/>
      <c r="K32" s="107"/>
      <c r="L32" s="52"/>
      <c r="M32" s="107"/>
      <c r="N32" s="52"/>
      <c r="O32" s="107"/>
      <c r="P32" s="76"/>
      <c r="Q32" s="112">
        <f t="shared" si="1"/>
        <v>0</v>
      </c>
      <c r="R32" s="107"/>
      <c r="S32" s="107"/>
      <c r="T32" s="76"/>
      <c r="U32" s="130">
        <f t="shared" si="2"/>
        <v>0</v>
      </c>
      <c r="V32" s="124"/>
      <c r="W32" s="107"/>
      <c r="X32" s="83"/>
      <c r="Y32" s="169">
        <f t="shared" si="3"/>
        <v>0</v>
      </c>
      <c r="Z32" s="49"/>
      <c r="AA32" s="28"/>
      <c r="AB32" s="49"/>
      <c r="AC32" s="28">
        <f t="shared" si="4"/>
        <v>0</v>
      </c>
      <c r="AD32" s="49"/>
      <c r="AE32" s="28"/>
      <c r="AF32" s="49"/>
      <c r="AG32" s="28">
        <f t="shared" si="5"/>
        <v>0</v>
      </c>
      <c r="AH32" s="49"/>
      <c r="AI32" s="60" t="e">
        <f t="shared" si="6"/>
        <v>#DIV/0!</v>
      </c>
      <c r="AJ32" s="41"/>
      <c r="AK32" s="29"/>
      <c r="AL32" s="29"/>
      <c r="AM32" s="29"/>
      <c r="AN32" s="41"/>
      <c r="AO32" s="29"/>
    </row>
    <row r="33" spans="1:41" ht="15" customHeight="1">
      <c r="A33" s="152" t="s">
        <v>122</v>
      </c>
      <c r="B33" s="184" t="s">
        <v>40</v>
      </c>
      <c r="C33" s="147" t="s">
        <v>4</v>
      </c>
      <c r="D33" s="110"/>
      <c r="E33" s="110">
        <v>31528</v>
      </c>
      <c r="F33" s="110"/>
      <c r="G33" s="110">
        <v>66943</v>
      </c>
      <c r="H33" s="52"/>
      <c r="I33" s="107">
        <v>37244</v>
      </c>
      <c r="J33" s="52"/>
      <c r="K33" s="107">
        <v>58213</v>
      </c>
      <c r="L33" s="52"/>
      <c r="M33" s="107">
        <v>43641</v>
      </c>
      <c r="N33" s="52"/>
      <c r="O33" s="107">
        <v>135738</v>
      </c>
      <c r="P33" s="76"/>
      <c r="Q33" s="112">
        <f t="shared" si="1"/>
        <v>373307</v>
      </c>
      <c r="R33" s="107"/>
      <c r="S33" s="107">
        <v>92650</v>
      </c>
      <c r="T33" s="76"/>
      <c r="U33" s="130">
        <f t="shared" si="2"/>
        <v>465957</v>
      </c>
      <c r="V33" s="104"/>
      <c r="W33" s="107">
        <v>57798</v>
      </c>
      <c r="X33" s="169"/>
      <c r="Y33" s="169">
        <f t="shared" si="3"/>
        <v>523755</v>
      </c>
      <c r="Z33" s="28"/>
      <c r="AA33" s="28">
        <v>44310</v>
      </c>
      <c r="AB33" s="28"/>
      <c r="AC33" s="28">
        <f t="shared" si="4"/>
        <v>568065</v>
      </c>
      <c r="AD33" s="28"/>
      <c r="AE33" s="28">
        <v>51367</v>
      </c>
      <c r="AF33" s="28"/>
      <c r="AG33" s="28">
        <f t="shared" si="5"/>
        <v>619432</v>
      </c>
      <c r="AH33" s="28"/>
      <c r="AI33" s="60">
        <f t="shared" si="6"/>
        <v>86.43884495536642</v>
      </c>
      <c r="AJ33" s="40"/>
      <c r="AK33" s="29">
        <v>657077</v>
      </c>
      <c r="AL33" s="29"/>
      <c r="AM33" s="29">
        <v>716613</v>
      </c>
      <c r="AN33" s="40"/>
      <c r="AO33" s="79">
        <v>829039</v>
      </c>
    </row>
    <row r="34" spans="1:41" ht="15" customHeight="1">
      <c r="A34" s="152" t="s">
        <v>123</v>
      </c>
      <c r="B34" s="184" t="s">
        <v>41</v>
      </c>
      <c r="C34" s="147" t="s">
        <v>4</v>
      </c>
      <c r="D34" s="110"/>
      <c r="E34" s="110">
        <v>469</v>
      </c>
      <c r="F34" s="110"/>
      <c r="G34" s="110">
        <v>11186</v>
      </c>
      <c r="H34" s="52"/>
      <c r="I34" s="131">
        <v>8493</v>
      </c>
      <c r="J34" s="52"/>
      <c r="K34" s="131">
        <v>8445</v>
      </c>
      <c r="L34" s="52"/>
      <c r="M34" s="131">
        <v>8803</v>
      </c>
      <c r="N34" s="52"/>
      <c r="O34" s="107">
        <v>8760</v>
      </c>
      <c r="P34" s="76"/>
      <c r="Q34" s="112">
        <f t="shared" si="1"/>
        <v>46156</v>
      </c>
      <c r="R34" s="107"/>
      <c r="S34" s="107">
        <v>6068</v>
      </c>
      <c r="T34" s="76"/>
      <c r="U34" s="130">
        <f t="shared" si="2"/>
        <v>52224</v>
      </c>
      <c r="V34" s="104"/>
      <c r="W34" s="107">
        <v>7896</v>
      </c>
      <c r="X34" s="169"/>
      <c r="Y34" s="169">
        <f t="shared" si="3"/>
        <v>60120</v>
      </c>
      <c r="Z34" s="28"/>
      <c r="AA34" s="28">
        <v>7755</v>
      </c>
      <c r="AB34" s="28"/>
      <c r="AC34" s="28">
        <f t="shared" si="4"/>
        <v>67875</v>
      </c>
      <c r="AD34" s="28"/>
      <c r="AE34" s="28">
        <v>7931</v>
      </c>
      <c r="AF34" s="28"/>
      <c r="AG34" s="28">
        <f t="shared" si="5"/>
        <v>75806</v>
      </c>
      <c r="AH34" s="28"/>
      <c r="AI34" s="60">
        <f t="shared" si="6"/>
        <v>74.62395652858717</v>
      </c>
      <c r="AJ34" s="40"/>
      <c r="AK34" s="29">
        <v>88112</v>
      </c>
      <c r="AL34" s="29"/>
      <c r="AM34" s="29">
        <v>101584</v>
      </c>
      <c r="AN34" s="40"/>
      <c r="AO34" s="79">
        <v>127446</v>
      </c>
    </row>
    <row r="35" spans="1:41" s="26" customFormat="1" ht="15" customHeight="1" hidden="1">
      <c r="A35" s="152" t="s">
        <v>85</v>
      </c>
      <c r="B35" s="186" t="s">
        <v>42</v>
      </c>
      <c r="C35" s="147" t="s">
        <v>9</v>
      </c>
      <c r="D35" s="110"/>
      <c r="E35" s="110"/>
      <c r="F35" s="110"/>
      <c r="G35" s="110"/>
      <c r="H35" s="52"/>
      <c r="I35" s="107"/>
      <c r="J35" s="52"/>
      <c r="K35" s="107"/>
      <c r="L35" s="52"/>
      <c r="M35" s="107"/>
      <c r="N35" s="52"/>
      <c r="O35" s="107"/>
      <c r="P35" s="76"/>
      <c r="Q35" s="112">
        <f t="shared" si="1"/>
        <v>0</v>
      </c>
      <c r="R35" s="107"/>
      <c r="S35" s="107"/>
      <c r="T35" s="76"/>
      <c r="U35" s="130">
        <f t="shared" si="2"/>
        <v>0</v>
      </c>
      <c r="V35" s="124"/>
      <c r="W35" s="107"/>
      <c r="X35" s="83"/>
      <c r="Y35" s="169">
        <f t="shared" si="3"/>
        <v>0</v>
      </c>
      <c r="Z35" s="49"/>
      <c r="AA35" s="28"/>
      <c r="AB35" s="49"/>
      <c r="AC35" s="28">
        <f t="shared" si="4"/>
        <v>0</v>
      </c>
      <c r="AD35" s="49"/>
      <c r="AE35" s="28"/>
      <c r="AF35" s="49"/>
      <c r="AG35" s="28">
        <f t="shared" si="5"/>
        <v>0</v>
      </c>
      <c r="AH35" s="49"/>
      <c r="AI35" s="60" t="e">
        <f t="shared" si="6"/>
        <v>#DIV/0!</v>
      </c>
      <c r="AJ35" s="41"/>
      <c r="AK35" s="29"/>
      <c r="AL35" s="29"/>
      <c r="AM35" s="29"/>
      <c r="AN35" s="41"/>
      <c r="AO35" s="29"/>
    </row>
    <row r="36" spans="1:41" s="26" customFormat="1" ht="15" customHeight="1" hidden="1">
      <c r="A36" s="152" t="s">
        <v>86</v>
      </c>
      <c r="B36" s="186" t="s">
        <v>43</v>
      </c>
      <c r="C36" s="146" t="s">
        <v>30</v>
      </c>
      <c r="D36" s="103"/>
      <c r="E36" s="103"/>
      <c r="F36" s="103"/>
      <c r="G36" s="103"/>
      <c r="H36" s="52"/>
      <c r="I36" s="107"/>
      <c r="J36" s="52"/>
      <c r="K36" s="107"/>
      <c r="L36" s="52"/>
      <c r="M36" s="107"/>
      <c r="N36" s="52"/>
      <c r="O36" s="107"/>
      <c r="P36" s="76"/>
      <c r="Q36" s="112">
        <f t="shared" si="1"/>
        <v>0</v>
      </c>
      <c r="R36" s="107"/>
      <c r="S36" s="107"/>
      <c r="T36" s="76"/>
      <c r="U36" s="130">
        <f t="shared" si="2"/>
        <v>0</v>
      </c>
      <c r="V36" s="124"/>
      <c r="W36" s="107"/>
      <c r="X36" s="83"/>
      <c r="Y36" s="169">
        <f t="shared" si="3"/>
        <v>0</v>
      </c>
      <c r="Z36" s="49"/>
      <c r="AA36" s="28"/>
      <c r="AB36" s="49"/>
      <c r="AC36" s="28">
        <f t="shared" si="4"/>
        <v>0</v>
      </c>
      <c r="AD36" s="49"/>
      <c r="AE36" s="28"/>
      <c r="AF36" s="49"/>
      <c r="AG36" s="28">
        <f t="shared" si="5"/>
        <v>0</v>
      </c>
      <c r="AH36" s="49"/>
      <c r="AI36" s="60" t="e">
        <f t="shared" si="6"/>
        <v>#DIV/0!</v>
      </c>
      <c r="AJ36" s="41"/>
      <c r="AK36" s="29"/>
      <c r="AL36" s="29"/>
      <c r="AM36" s="29"/>
      <c r="AN36" s="41"/>
      <c r="AO36" s="29"/>
    </row>
    <row r="37" spans="1:41" s="26" customFormat="1" ht="15" customHeight="1" hidden="1">
      <c r="A37" s="152" t="s">
        <v>87</v>
      </c>
      <c r="B37" s="186" t="s">
        <v>44</v>
      </c>
      <c r="C37" s="146" t="s">
        <v>30</v>
      </c>
      <c r="D37" s="103"/>
      <c r="E37" s="103"/>
      <c r="F37" s="103"/>
      <c r="G37" s="103"/>
      <c r="H37" s="52"/>
      <c r="I37" s="107"/>
      <c r="J37" s="52"/>
      <c r="K37" s="107"/>
      <c r="L37" s="52"/>
      <c r="M37" s="107"/>
      <c r="N37" s="52"/>
      <c r="O37" s="107"/>
      <c r="P37" s="76"/>
      <c r="Q37" s="112">
        <f t="shared" si="1"/>
        <v>0</v>
      </c>
      <c r="R37" s="107"/>
      <c r="S37" s="107"/>
      <c r="T37" s="76"/>
      <c r="U37" s="130">
        <f t="shared" si="2"/>
        <v>0</v>
      </c>
      <c r="V37" s="124"/>
      <c r="W37" s="107"/>
      <c r="X37" s="83"/>
      <c r="Y37" s="169">
        <f t="shared" si="3"/>
        <v>0</v>
      </c>
      <c r="Z37" s="49"/>
      <c r="AA37" s="28"/>
      <c r="AB37" s="49"/>
      <c r="AC37" s="28">
        <f t="shared" si="4"/>
        <v>0</v>
      </c>
      <c r="AD37" s="49"/>
      <c r="AE37" s="28"/>
      <c r="AF37" s="49"/>
      <c r="AG37" s="28">
        <f t="shared" si="5"/>
        <v>0</v>
      </c>
      <c r="AH37" s="49"/>
      <c r="AI37" s="60" t="e">
        <f t="shared" si="6"/>
        <v>#DIV/0!</v>
      </c>
      <c r="AJ37" s="41"/>
      <c r="AK37" s="29"/>
      <c r="AL37" s="29"/>
      <c r="AM37" s="29"/>
      <c r="AN37" s="41"/>
      <c r="AO37" s="29"/>
    </row>
    <row r="38" spans="1:41" ht="15" customHeight="1">
      <c r="A38" s="152" t="s">
        <v>124</v>
      </c>
      <c r="B38" s="184" t="s">
        <v>45</v>
      </c>
      <c r="C38" s="147" t="s">
        <v>4</v>
      </c>
      <c r="D38" s="110"/>
      <c r="E38" s="110">
        <v>13759</v>
      </c>
      <c r="F38" s="110"/>
      <c r="G38" s="110">
        <v>6811</v>
      </c>
      <c r="H38" s="52"/>
      <c r="I38" s="107">
        <v>13114</v>
      </c>
      <c r="J38" s="52"/>
      <c r="K38" s="107">
        <v>5249</v>
      </c>
      <c r="L38" s="52"/>
      <c r="M38" s="107">
        <v>5312</v>
      </c>
      <c r="N38" s="52"/>
      <c r="O38" s="107">
        <v>28795</v>
      </c>
      <c r="P38" s="76"/>
      <c r="Q38" s="112">
        <f t="shared" si="1"/>
        <v>73040</v>
      </c>
      <c r="R38" s="107"/>
      <c r="S38" s="107">
        <v>19955</v>
      </c>
      <c r="T38" s="76"/>
      <c r="U38" s="130">
        <f t="shared" si="2"/>
        <v>92995</v>
      </c>
      <c r="V38" s="104"/>
      <c r="W38" s="107">
        <v>16094</v>
      </c>
      <c r="X38" s="169"/>
      <c r="Y38" s="169">
        <f t="shared" si="3"/>
        <v>109089</v>
      </c>
      <c r="Z38" s="28"/>
      <c r="AA38" s="28">
        <v>12648</v>
      </c>
      <c r="AB38" s="28"/>
      <c r="AC38" s="28">
        <f t="shared" si="4"/>
        <v>121737</v>
      </c>
      <c r="AD38" s="28"/>
      <c r="AE38" s="28">
        <v>11597</v>
      </c>
      <c r="AF38" s="28"/>
      <c r="AG38" s="28">
        <f t="shared" si="5"/>
        <v>133334</v>
      </c>
      <c r="AH38" s="28"/>
      <c r="AI38" s="60">
        <f t="shared" si="6"/>
        <v>136.8651200985424</v>
      </c>
      <c r="AJ38" s="40"/>
      <c r="AK38" s="29">
        <v>89297</v>
      </c>
      <c r="AL38" s="29"/>
      <c r="AM38" s="29">
        <v>97420</v>
      </c>
      <c r="AN38" s="40"/>
      <c r="AO38" s="79">
        <v>90565</v>
      </c>
    </row>
    <row r="39" spans="1:41" s="26" customFormat="1" ht="15" customHeight="1" hidden="1">
      <c r="A39" s="152" t="s">
        <v>88</v>
      </c>
      <c r="B39" s="186" t="s">
        <v>46</v>
      </c>
      <c r="C39" s="146" t="s">
        <v>30</v>
      </c>
      <c r="D39" s="103"/>
      <c r="E39" s="103"/>
      <c r="F39" s="103"/>
      <c r="G39" s="103"/>
      <c r="H39" s="52"/>
      <c r="I39" s="107"/>
      <c r="J39" s="52"/>
      <c r="K39" s="107"/>
      <c r="L39" s="52"/>
      <c r="M39" s="107"/>
      <c r="N39" s="52"/>
      <c r="O39" s="107"/>
      <c r="P39" s="76"/>
      <c r="Q39" s="112">
        <f t="shared" si="1"/>
        <v>0</v>
      </c>
      <c r="R39" s="107"/>
      <c r="S39" s="107"/>
      <c r="T39" s="76"/>
      <c r="U39" s="130">
        <f t="shared" si="2"/>
        <v>0</v>
      </c>
      <c r="V39" s="124"/>
      <c r="W39" s="107"/>
      <c r="X39" s="83"/>
      <c r="Y39" s="169">
        <f t="shared" si="3"/>
        <v>0</v>
      </c>
      <c r="Z39" s="49"/>
      <c r="AA39" s="28"/>
      <c r="AB39" s="49"/>
      <c r="AC39" s="28">
        <f t="shared" si="4"/>
        <v>0</v>
      </c>
      <c r="AD39" s="49"/>
      <c r="AE39" s="28"/>
      <c r="AF39" s="49"/>
      <c r="AG39" s="28">
        <f t="shared" si="5"/>
        <v>0</v>
      </c>
      <c r="AH39" s="49"/>
      <c r="AI39" s="60" t="e">
        <f t="shared" si="6"/>
        <v>#DIV/0!</v>
      </c>
      <c r="AJ39" s="41"/>
      <c r="AK39" s="29"/>
      <c r="AL39" s="29"/>
      <c r="AM39" s="29"/>
      <c r="AN39" s="41"/>
      <c r="AO39" s="29"/>
    </row>
    <row r="40" spans="1:41" ht="15" customHeight="1">
      <c r="A40" s="152" t="s">
        <v>125</v>
      </c>
      <c r="B40" s="184" t="s">
        <v>47</v>
      </c>
      <c r="C40" s="147" t="s">
        <v>4</v>
      </c>
      <c r="D40" s="110"/>
      <c r="E40" s="110">
        <v>58098</v>
      </c>
      <c r="F40" s="110"/>
      <c r="G40" s="110">
        <v>63962</v>
      </c>
      <c r="H40" s="52"/>
      <c r="I40" s="120">
        <v>67341</v>
      </c>
      <c r="J40" s="52"/>
      <c r="K40" s="120">
        <v>79031</v>
      </c>
      <c r="L40" s="52"/>
      <c r="M40" s="120">
        <v>56914</v>
      </c>
      <c r="N40" s="52"/>
      <c r="O40" s="107">
        <v>75999</v>
      </c>
      <c r="P40" s="76"/>
      <c r="Q40" s="112">
        <f t="shared" si="1"/>
        <v>401345</v>
      </c>
      <c r="R40" s="107"/>
      <c r="S40" s="107">
        <v>82451</v>
      </c>
      <c r="T40" s="76"/>
      <c r="U40" s="130">
        <f t="shared" si="2"/>
        <v>483796</v>
      </c>
      <c r="V40" s="104"/>
      <c r="W40" s="107">
        <v>67618</v>
      </c>
      <c r="X40" s="169"/>
      <c r="Y40" s="169">
        <f t="shared" si="3"/>
        <v>551414</v>
      </c>
      <c r="Z40" s="28"/>
      <c r="AA40" s="28">
        <v>67957</v>
      </c>
      <c r="AB40" s="28"/>
      <c r="AC40" s="28">
        <f t="shared" si="4"/>
        <v>619371</v>
      </c>
      <c r="AD40" s="28"/>
      <c r="AE40" s="28">
        <v>69230</v>
      </c>
      <c r="AF40" s="28"/>
      <c r="AG40" s="28">
        <f t="shared" si="5"/>
        <v>688601</v>
      </c>
      <c r="AH40" s="28"/>
      <c r="AI40" s="60">
        <f t="shared" si="6"/>
        <v>104.42461906148397</v>
      </c>
      <c r="AJ40" s="40"/>
      <c r="AK40" s="29">
        <v>583271</v>
      </c>
      <c r="AL40" s="29"/>
      <c r="AM40" s="29">
        <v>659424</v>
      </c>
      <c r="AN40" s="40"/>
      <c r="AO40" s="79">
        <v>813696</v>
      </c>
    </row>
    <row r="41" spans="1:41" ht="15" customHeight="1">
      <c r="A41" s="152" t="s">
        <v>126</v>
      </c>
      <c r="B41" s="184" t="s">
        <v>48</v>
      </c>
      <c r="C41" s="147" t="s">
        <v>4</v>
      </c>
      <c r="D41" s="110"/>
      <c r="E41" s="110">
        <v>31799</v>
      </c>
      <c r="F41" s="110"/>
      <c r="G41" s="110">
        <v>32582</v>
      </c>
      <c r="H41" s="52"/>
      <c r="I41" s="120">
        <v>42938</v>
      </c>
      <c r="J41" s="52"/>
      <c r="K41" s="120">
        <v>3877</v>
      </c>
      <c r="L41" s="52"/>
      <c r="M41" s="120">
        <v>41713</v>
      </c>
      <c r="N41" s="52"/>
      <c r="O41" s="107">
        <v>40544</v>
      </c>
      <c r="P41" s="76"/>
      <c r="Q41" s="112">
        <f t="shared" si="1"/>
        <v>193453</v>
      </c>
      <c r="R41" s="107"/>
      <c r="S41" s="107">
        <v>45778</v>
      </c>
      <c r="T41" s="76"/>
      <c r="U41" s="130">
        <f t="shared" si="2"/>
        <v>239231</v>
      </c>
      <c r="V41" s="104"/>
      <c r="W41" s="107">
        <v>41854</v>
      </c>
      <c r="X41" s="169"/>
      <c r="Y41" s="169">
        <f t="shared" si="3"/>
        <v>281085</v>
      </c>
      <c r="Z41" s="28"/>
      <c r="AA41" s="28">
        <v>37635</v>
      </c>
      <c r="AB41" s="28"/>
      <c r="AC41" s="28">
        <f t="shared" si="4"/>
        <v>318720</v>
      </c>
      <c r="AD41" s="28"/>
      <c r="AE41" s="28">
        <v>39168</v>
      </c>
      <c r="AF41" s="28"/>
      <c r="AG41" s="28">
        <f t="shared" si="5"/>
        <v>357888</v>
      </c>
      <c r="AH41" s="28"/>
      <c r="AI41" s="60">
        <f t="shared" si="6"/>
        <v>103.55255924307744</v>
      </c>
      <c r="AJ41" s="40"/>
      <c r="AK41" s="29">
        <v>309616</v>
      </c>
      <c r="AL41" s="29"/>
      <c r="AM41" s="29">
        <v>345610</v>
      </c>
      <c r="AN41" s="40"/>
      <c r="AO41" s="79">
        <v>419098</v>
      </c>
    </row>
    <row r="42" spans="1:41" s="26" customFormat="1" ht="15" customHeight="1" hidden="1">
      <c r="A42" s="152" t="s">
        <v>89</v>
      </c>
      <c r="B42" s="186" t="s">
        <v>49</v>
      </c>
      <c r="C42" s="146" t="s">
        <v>30</v>
      </c>
      <c r="D42" s="103"/>
      <c r="E42" s="103"/>
      <c r="F42" s="103"/>
      <c r="G42" s="103"/>
      <c r="H42" s="52"/>
      <c r="I42" s="122"/>
      <c r="J42" s="52"/>
      <c r="K42" s="122"/>
      <c r="L42" s="52"/>
      <c r="M42" s="122"/>
      <c r="N42" s="52"/>
      <c r="O42" s="107"/>
      <c r="P42" s="76"/>
      <c r="Q42" s="112">
        <f t="shared" si="1"/>
        <v>0</v>
      </c>
      <c r="R42" s="107"/>
      <c r="S42" s="107"/>
      <c r="T42" s="76"/>
      <c r="U42" s="130">
        <f t="shared" si="2"/>
        <v>0</v>
      </c>
      <c r="V42" s="124"/>
      <c r="W42" s="107"/>
      <c r="X42" s="83"/>
      <c r="Y42" s="169">
        <f t="shared" si="3"/>
        <v>0</v>
      </c>
      <c r="Z42" s="49"/>
      <c r="AA42" s="28"/>
      <c r="AB42" s="49"/>
      <c r="AC42" s="28">
        <f t="shared" si="4"/>
        <v>0</v>
      </c>
      <c r="AD42" s="49"/>
      <c r="AE42" s="28"/>
      <c r="AF42" s="49"/>
      <c r="AG42" s="28">
        <f t="shared" si="5"/>
        <v>0</v>
      </c>
      <c r="AH42" s="49"/>
      <c r="AI42" s="60" t="e">
        <f t="shared" si="6"/>
        <v>#DIV/0!</v>
      </c>
      <c r="AJ42" s="41"/>
      <c r="AK42" s="29"/>
      <c r="AL42" s="29"/>
      <c r="AM42" s="29"/>
      <c r="AN42" s="41"/>
      <c r="AO42" s="29"/>
    </row>
    <row r="43" spans="1:41" ht="15" customHeight="1">
      <c r="A43" s="152" t="s">
        <v>127</v>
      </c>
      <c r="B43" s="184" t="s">
        <v>50</v>
      </c>
      <c r="C43" s="147" t="s">
        <v>4</v>
      </c>
      <c r="D43" s="110"/>
      <c r="E43" s="110">
        <v>2921</v>
      </c>
      <c r="F43" s="110"/>
      <c r="G43" s="110">
        <v>2757</v>
      </c>
      <c r="H43" s="52"/>
      <c r="I43" s="131">
        <v>3648</v>
      </c>
      <c r="J43" s="52"/>
      <c r="K43" s="131">
        <v>3126</v>
      </c>
      <c r="L43" s="52"/>
      <c r="M43" s="131">
        <v>2990</v>
      </c>
      <c r="N43" s="52"/>
      <c r="O43" s="107">
        <v>3415</v>
      </c>
      <c r="P43" s="76"/>
      <c r="Q43" s="112">
        <f t="shared" si="1"/>
        <v>18857</v>
      </c>
      <c r="R43" s="107"/>
      <c r="S43" s="107">
        <v>3592</v>
      </c>
      <c r="T43" s="76"/>
      <c r="U43" s="130">
        <f t="shared" si="2"/>
        <v>22449</v>
      </c>
      <c r="V43" s="104"/>
      <c r="W43" s="107">
        <v>3676</v>
      </c>
      <c r="X43" s="169"/>
      <c r="Y43" s="169">
        <f t="shared" si="3"/>
        <v>26125</v>
      </c>
      <c r="Z43" s="28"/>
      <c r="AA43" s="28">
        <v>2902</v>
      </c>
      <c r="AB43" s="28"/>
      <c r="AC43" s="28">
        <f t="shared" si="4"/>
        <v>29027</v>
      </c>
      <c r="AD43" s="28"/>
      <c r="AE43" s="28">
        <v>3251</v>
      </c>
      <c r="AF43" s="28"/>
      <c r="AG43" s="28">
        <f t="shared" si="5"/>
        <v>32278</v>
      </c>
      <c r="AH43" s="28"/>
      <c r="AI43" s="60">
        <f t="shared" si="6"/>
        <v>146.4519056261343</v>
      </c>
      <c r="AJ43" s="40"/>
      <c r="AK43" s="29">
        <v>19546</v>
      </c>
      <c r="AL43" s="29"/>
      <c r="AM43" s="29">
        <v>22040</v>
      </c>
      <c r="AN43" s="40"/>
      <c r="AO43" s="79">
        <v>27927</v>
      </c>
    </row>
    <row r="44" spans="1:41" ht="15" customHeight="1">
      <c r="A44" s="153" t="s">
        <v>128</v>
      </c>
      <c r="B44" s="184" t="s">
        <v>51</v>
      </c>
      <c r="C44" s="147" t="s">
        <v>9</v>
      </c>
      <c r="D44" s="110">
        <v>17631</v>
      </c>
      <c r="E44" s="110">
        <v>3879</v>
      </c>
      <c r="F44" s="110">
        <v>21003</v>
      </c>
      <c r="G44" s="110">
        <v>5598</v>
      </c>
      <c r="H44" s="52">
        <v>21950</v>
      </c>
      <c r="I44" s="107">
        <v>7100</v>
      </c>
      <c r="J44" s="52">
        <v>22654</v>
      </c>
      <c r="K44" s="107">
        <v>7748</v>
      </c>
      <c r="L44" s="52">
        <v>16698</v>
      </c>
      <c r="M44" s="107">
        <v>5711</v>
      </c>
      <c r="N44" s="52">
        <v>16897</v>
      </c>
      <c r="O44" s="107">
        <v>3621</v>
      </c>
      <c r="P44" s="76">
        <f>+D44+F44+H44+J44+L44+N44</f>
        <v>116833</v>
      </c>
      <c r="Q44" s="112">
        <f t="shared" si="1"/>
        <v>33657</v>
      </c>
      <c r="R44" s="107">
        <v>15584</v>
      </c>
      <c r="S44" s="107">
        <v>4828</v>
      </c>
      <c r="T44" s="76">
        <f>+P44+R44</f>
        <v>132417</v>
      </c>
      <c r="U44" s="130">
        <f t="shared" si="2"/>
        <v>38485</v>
      </c>
      <c r="V44" s="52">
        <v>13296</v>
      </c>
      <c r="W44" s="107">
        <v>4819</v>
      </c>
      <c r="X44" s="169">
        <f>+T44+V44</f>
        <v>145713</v>
      </c>
      <c r="Y44" s="169">
        <f t="shared" si="3"/>
        <v>43304</v>
      </c>
      <c r="Z44" s="28">
        <v>15160</v>
      </c>
      <c r="AA44" s="28">
        <v>6052</v>
      </c>
      <c r="AB44" s="28">
        <f>+X44+Z44</f>
        <v>160873</v>
      </c>
      <c r="AC44" s="28">
        <f t="shared" si="4"/>
        <v>49356</v>
      </c>
      <c r="AD44" s="28">
        <v>15680</v>
      </c>
      <c r="AE44" s="28">
        <v>6260</v>
      </c>
      <c r="AF44" s="28">
        <f>+AB44+AD44</f>
        <v>176553</v>
      </c>
      <c r="AG44" s="28">
        <f t="shared" si="5"/>
        <v>55616</v>
      </c>
      <c r="AH44" s="60">
        <f>+AF44/AL44*100</f>
        <v>96.06758080313418</v>
      </c>
      <c r="AI44" s="60">
        <f t="shared" si="6"/>
        <v>87.4933140358053</v>
      </c>
      <c r="AJ44" s="28">
        <v>176854</v>
      </c>
      <c r="AK44" s="29">
        <v>60614</v>
      </c>
      <c r="AL44" s="29">
        <v>183780</v>
      </c>
      <c r="AM44" s="29">
        <v>63566</v>
      </c>
      <c r="AN44" s="79">
        <v>206068</v>
      </c>
      <c r="AO44" s="29">
        <v>71282</v>
      </c>
    </row>
    <row r="45" spans="1:41" ht="15" customHeight="1">
      <c r="A45" s="152" t="s">
        <v>129</v>
      </c>
      <c r="B45" s="184" t="s">
        <v>52</v>
      </c>
      <c r="C45" s="147" t="s">
        <v>4</v>
      </c>
      <c r="D45" s="110"/>
      <c r="E45" s="110">
        <v>18858</v>
      </c>
      <c r="F45" s="110"/>
      <c r="G45" s="110">
        <v>19833</v>
      </c>
      <c r="H45" s="52"/>
      <c r="I45" s="107">
        <v>16919</v>
      </c>
      <c r="J45" s="52"/>
      <c r="K45" s="107">
        <v>12192</v>
      </c>
      <c r="L45" s="52"/>
      <c r="M45" s="107">
        <v>20206</v>
      </c>
      <c r="N45" s="52"/>
      <c r="O45" s="107">
        <v>17783</v>
      </c>
      <c r="P45" s="76"/>
      <c r="Q45" s="112">
        <f t="shared" si="1"/>
        <v>105791</v>
      </c>
      <c r="R45" s="107"/>
      <c r="S45" s="107">
        <v>17868</v>
      </c>
      <c r="T45" s="76"/>
      <c r="U45" s="130">
        <f t="shared" si="2"/>
        <v>123659</v>
      </c>
      <c r="V45" s="104"/>
      <c r="W45" s="107">
        <v>14705</v>
      </c>
      <c r="X45" s="169"/>
      <c r="Y45" s="169">
        <f t="shared" si="3"/>
        <v>138364</v>
      </c>
      <c r="Z45" s="28"/>
      <c r="AA45" s="28">
        <v>20964</v>
      </c>
      <c r="AB45" s="28"/>
      <c r="AC45" s="28">
        <f t="shared" si="4"/>
        <v>159328</v>
      </c>
      <c r="AD45" s="28"/>
      <c r="AE45" s="28">
        <v>22347</v>
      </c>
      <c r="AF45" s="28"/>
      <c r="AG45" s="28">
        <f t="shared" si="5"/>
        <v>181675</v>
      </c>
      <c r="AH45" s="28"/>
      <c r="AI45" s="60">
        <f t="shared" si="6"/>
        <v>94.7072377338032</v>
      </c>
      <c r="AJ45" s="40"/>
      <c r="AK45" s="29">
        <v>165521</v>
      </c>
      <c r="AL45" s="29"/>
      <c r="AM45" s="29">
        <v>191828</v>
      </c>
      <c r="AN45" s="40"/>
      <c r="AO45" s="79">
        <v>235328</v>
      </c>
    </row>
    <row r="46" spans="1:41" ht="15" customHeight="1">
      <c r="A46" s="152" t="s">
        <v>130</v>
      </c>
      <c r="B46" s="184" t="s">
        <v>53</v>
      </c>
      <c r="C46" s="147" t="s">
        <v>4</v>
      </c>
      <c r="D46" s="110"/>
      <c r="E46" s="110">
        <v>86890</v>
      </c>
      <c r="F46" s="110"/>
      <c r="G46" s="110">
        <v>84567</v>
      </c>
      <c r="H46" s="52"/>
      <c r="I46" s="107">
        <v>149371</v>
      </c>
      <c r="J46" s="52"/>
      <c r="K46" s="107">
        <v>91663</v>
      </c>
      <c r="L46" s="52"/>
      <c r="M46" s="107">
        <v>81558</v>
      </c>
      <c r="N46" s="52"/>
      <c r="O46" s="107">
        <v>80639</v>
      </c>
      <c r="P46" s="76"/>
      <c r="Q46" s="112">
        <f t="shared" si="1"/>
        <v>574688</v>
      </c>
      <c r="R46" s="107"/>
      <c r="S46" s="107">
        <v>88367</v>
      </c>
      <c r="T46" s="76"/>
      <c r="U46" s="130">
        <f t="shared" si="2"/>
        <v>663055</v>
      </c>
      <c r="V46" s="104"/>
      <c r="W46" s="107">
        <v>92594</v>
      </c>
      <c r="X46" s="169"/>
      <c r="Y46" s="169">
        <f t="shared" si="3"/>
        <v>755649</v>
      </c>
      <c r="Z46" s="28"/>
      <c r="AA46" s="28">
        <v>91022</v>
      </c>
      <c r="AB46" s="28"/>
      <c r="AC46" s="28">
        <f t="shared" si="4"/>
        <v>846671</v>
      </c>
      <c r="AD46" s="28"/>
      <c r="AE46" s="28">
        <v>92681</v>
      </c>
      <c r="AF46" s="28"/>
      <c r="AG46" s="28">
        <f t="shared" si="5"/>
        <v>939352</v>
      </c>
      <c r="AH46" s="28"/>
      <c r="AI46" s="60">
        <f t="shared" si="6"/>
        <v>110.04179787074524</v>
      </c>
      <c r="AJ46" s="40"/>
      <c r="AK46" s="29">
        <v>757542</v>
      </c>
      <c r="AL46" s="29"/>
      <c r="AM46" s="29">
        <v>853632</v>
      </c>
      <c r="AN46" s="40"/>
      <c r="AO46" s="79">
        <v>1037225</v>
      </c>
    </row>
    <row r="47" spans="1:41" ht="15" customHeight="1">
      <c r="A47" s="152" t="s">
        <v>131</v>
      </c>
      <c r="B47" s="184" t="s">
        <v>54</v>
      </c>
      <c r="C47" s="147" t="s">
        <v>4</v>
      </c>
      <c r="D47" s="110"/>
      <c r="E47" s="110">
        <v>13744</v>
      </c>
      <c r="F47" s="110"/>
      <c r="G47" s="110">
        <v>15899</v>
      </c>
      <c r="H47" s="52"/>
      <c r="I47" s="107">
        <v>18747</v>
      </c>
      <c r="J47" s="52"/>
      <c r="K47" s="107">
        <v>16182</v>
      </c>
      <c r="L47" s="52"/>
      <c r="M47" s="107">
        <v>14670</v>
      </c>
      <c r="N47" s="52"/>
      <c r="O47" s="107">
        <v>17477</v>
      </c>
      <c r="P47" s="76"/>
      <c r="Q47" s="112">
        <f t="shared" si="1"/>
        <v>96719</v>
      </c>
      <c r="R47" s="107"/>
      <c r="S47" s="107">
        <v>18048</v>
      </c>
      <c r="T47" s="76"/>
      <c r="U47" s="130">
        <f t="shared" si="2"/>
        <v>114767</v>
      </c>
      <c r="V47" s="104"/>
      <c r="W47" s="107">
        <v>19302</v>
      </c>
      <c r="X47" s="169"/>
      <c r="Y47" s="169">
        <f t="shared" si="3"/>
        <v>134069</v>
      </c>
      <c r="Z47" s="28"/>
      <c r="AA47" s="28">
        <v>19349</v>
      </c>
      <c r="AB47" s="28"/>
      <c r="AC47" s="28">
        <f t="shared" si="4"/>
        <v>153418</v>
      </c>
      <c r="AD47" s="28"/>
      <c r="AE47" s="28">
        <v>19682</v>
      </c>
      <c r="AF47" s="28"/>
      <c r="AG47" s="28">
        <f t="shared" si="5"/>
        <v>173100</v>
      </c>
      <c r="AH47" s="28"/>
      <c r="AI47" s="60">
        <f t="shared" si="6"/>
        <v>115.74491986118633</v>
      </c>
      <c r="AJ47" s="40"/>
      <c r="AK47" s="29">
        <v>131746</v>
      </c>
      <c r="AL47" s="29"/>
      <c r="AM47" s="29">
        <v>149553</v>
      </c>
      <c r="AN47" s="40"/>
      <c r="AO47" s="79">
        <v>183504</v>
      </c>
    </row>
    <row r="48" spans="1:41" s="26" customFormat="1" ht="15" customHeight="1" hidden="1">
      <c r="A48" s="152" t="s">
        <v>90</v>
      </c>
      <c r="B48" s="186" t="s">
        <v>55</v>
      </c>
      <c r="C48" s="147" t="s">
        <v>9</v>
      </c>
      <c r="D48" s="110"/>
      <c r="E48" s="110"/>
      <c r="F48" s="110"/>
      <c r="G48" s="110"/>
      <c r="H48" s="52"/>
      <c r="I48" s="107"/>
      <c r="J48" s="52"/>
      <c r="K48" s="107"/>
      <c r="L48" s="52"/>
      <c r="M48" s="107"/>
      <c r="N48" s="52"/>
      <c r="O48" s="107"/>
      <c r="P48" s="76"/>
      <c r="Q48" s="112">
        <f t="shared" si="1"/>
        <v>0</v>
      </c>
      <c r="R48" s="107"/>
      <c r="S48" s="107"/>
      <c r="T48" s="76"/>
      <c r="U48" s="130">
        <f t="shared" si="2"/>
        <v>0</v>
      </c>
      <c r="V48" s="124"/>
      <c r="W48" s="107"/>
      <c r="X48" s="83"/>
      <c r="Y48" s="169">
        <f t="shared" si="3"/>
        <v>0</v>
      </c>
      <c r="Z48" s="49"/>
      <c r="AA48" s="28"/>
      <c r="AB48" s="49"/>
      <c r="AC48" s="28">
        <f t="shared" si="4"/>
        <v>0</v>
      </c>
      <c r="AD48" s="49"/>
      <c r="AE48" s="28"/>
      <c r="AF48" s="49"/>
      <c r="AG48" s="28">
        <f t="shared" si="5"/>
        <v>0</v>
      </c>
      <c r="AH48" s="49"/>
      <c r="AI48" s="60" t="e">
        <f t="shared" si="6"/>
        <v>#DIV/0!</v>
      </c>
      <c r="AJ48" s="41"/>
      <c r="AK48" s="29"/>
      <c r="AL48" s="29"/>
      <c r="AM48" s="29"/>
      <c r="AN48" s="41"/>
      <c r="AO48" s="29"/>
    </row>
    <row r="49" spans="1:41" s="26" customFormat="1" ht="15" customHeight="1" hidden="1">
      <c r="A49" s="152" t="s">
        <v>112</v>
      </c>
      <c r="B49" s="186" t="s">
        <v>56</v>
      </c>
      <c r="C49" s="147" t="s">
        <v>4</v>
      </c>
      <c r="D49" s="110"/>
      <c r="E49" s="110"/>
      <c r="F49" s="110"/>
      <c r="G49" s="110"/>
      <c r="H49" s="52"/>
      <c r="I49" s="107"/>
      <c r="J49" s="52"/>
      <c r="K49" s="107"/>
      <c r="L49" s="52"/>
      <c r="M49" s="107"/>
      <c r="N49" s="52"/>
      <c r="O49" s="107"/>
      <c r="P49" s="76"/>
      <c r="Q49" s="112">
        <f t="shared" si="1"/>
        <v>0</v>
      </c>
      <c r="R49" s="107"/>
      <c r="S49" s="107"/>
      <c r="T49" s="76"/>
      <c r="U49" s="130">
        <f t="shared" si="2"/>
        <v>0</v>
      </c>
      <c r="V49" s="124"/>
      <c r="W49" s="107"/>
      <c r="X49" s="83"/>
      <c r="Y49" s="169">
        <f t="shared" si="3"/>
        <v>0</v>
      </c>
      <c r="Z49" s="49"/>
      <c r="AA49" s="28"/>
      <c r="AB49" s="49"/>
      <c r="AC49" s="28">
        <f t="shared" si="4"/>
        <v>0</v>
      </c>
      <c r="AD49" s="49"/>
      <c r="AE49" s="28"/>
      <c r="AF49" s="49"/>
      <c r="AG49" s="28">
        <f t="shared" si="5"/>
        <v>0</v>
      </c>
      <c r="AH49" s="49"/>
      <c r="AI49" s="60" t="e">
        <f t="shared" si="6"/>
        <v>#DIV/0!</v>
      </c>
      <c r="AJ49" s="41"/>
      <c r="AK49" s="29"/>
      <c r="AL49" s="29"/>
      <c r="AM49" s="29"/>
      <c r="AN49" s="41"/>
      <c r="AO49" s="29"/>
    </row>
    <row r="50" spans="1:73" s="35" customFormat="1" ht="15" customHeight="1">
      <c r="A50" s="152" t="s">
        <v>132</v>
      </c>
      <c r="B50" s="184" t="s">
        <v>57</v>
      </c>
      <c r="C50" s="147" t="s">
        <v>4</v>
      </c>
      <c r="D50" s="110"/>
      <c r="E50" s="110">
        <v>11732</v>
      </c>
      <c r="F50" s="110"/>
      <c r="G50" s="110">
        <v>13655</v>
      </c>
      <c r="H50" s="52"/>
      <c r="I50" s="107">
        <v>16825</v>
      </c>
      <c r="J50" s="52"/>
      <c r="K50" s="107">
        <v>11987</v>
      </c>
      <c r="L50" s="52"/>
      <c r="M50" s="107">
        <v>13817</v>
      </c>
      <c r="N50" s="52"/>
      <c r="O50" s="107">
        <v>14389</v>
      </c>
      <c r="P50" s="76"/>
      <c r="Q50" s="112">
        <f t="shared" si="1"/>
        <v>82405</v>
      </c>
      <c r="R50" s="107"/>
      <c r="S50" s="107">
        <v>16137</v>
      </c>
      <c r="T50" s="76"/>
      <c r="U50" s="130">
        <f t="shared" si="2"/>
        <v>98542</v>
      </c>
      <c r="V50" s="104"/>
      <c r="W50" s="107">
        <v>19226</v>
      </c>
      <c r="X50" s="169"/>
      <c r="Y50" s="169">
        <f t="shared" si="3"/>
        <v>117768</v>
      </c>
      <c r="Z50" s="28"/>
      <c r="AA50" s="28">
        <v>18038</v>
      </c>
      <c r="AB50" s="28"/>
      <c r="AC50" s="28">
        <f t="shared" si="4"/>
        <v>135806</v>
      </c>
      <c r="AD50" s="28"/>
      <c r="AE50" s="28">
        <v>17253</v>
      </c>
      <c r="AF50" s="28"/>
      <c r="AG50" s="28">
        <f t="shared" si="5"/>
        <v>153059</v>
      </c>
      <c r="AH50" s="28"/>
      <c r="AI50" s="60">
        <f t="shared" si="6"/>
        <v>115.42388730525015</v>
      </c>
      <c r="AJ50" s="40"/>
      <c r="AK50" s="29">
        <v>117026</v>
      </c>
      <c r="AL50" s="29"/>
      <c r="AM50" s="29">
        <v>132606</v>
      </c>
      <c r="AN50" s="40"/>
      <c r="AO50" s="79">
        <v>165945</v>
      </c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</row>
    <row r="51" spans="1:41" s="36" customFormat="1" ht="15" customHeight="1">
      <c r="A51" s="151" t="s">
        <v>133</v>
      </c>
      <c r="B51" s="184" t="s">
        <v>58</v>
      </c>
      <c r="C51" s="147" t="s">
        <v>4</v>
      </c>
      <c r="D51" s="110"/>
      <c r="E51" s="110">
        <v>7963</v>
      </c>
      <c r="F51" s="110"/>
      <c r="G51" s="110">
        <v>9552</v>
      </c>
      <c r="H51" s="52"/>
      <c r="I51" s="107">
        <v>10654</v>
      </c>
      <c r="J51" s="52"/>
      <c r="K51" s="107">
        <v>9467</v>
      </c>
      <c r="L51" s="52"/>
      <c r="M51" s="107">
        <v>7121</v>
      </c>
      <c r="N51" s="52"/>
      <c r="O51" s="107">
        <v>10405</v>
      </c>
      <c r="P51" s="76"/>
      <c r="Q51" s="112">
        <f t="shared" si="1"/>
        <v>55162</v>
      </c>
      <c r="R51" s="107"/>
      <c r="S51" s="107">
        <v>12188</v>
      </c>
      <c r="T51" s="76"/>
      <c r="U51" s="130">
        <f t="shared" si="2"/>
        <v>67350</v>
      </c>
      <c r="V51" s="104"/>
      <c r="W51" s="107">
        <v>11652</v>
      </c>
      <c r="X51" s="172"/>
      <c r="Y51" s="169">
        <f t="shared" si="3"/>
        <v>79002</v>
      </c>
      <c r="Z51" s="48"/>
      <c r="AA51" s="28">
        <v>10904</v>
      </c>
      <c r="AB51" s="48"/>
      <c r="AC51" s="28">
        <f t="shared" si="4"/>
        <v>89906</v>
      </c>
      <c r="AD51" s="48"/>
      <c r="AE51" s="28">
        <v>11068</v>
      </c>
      <c r="AF51" s="28"/>
      <c r="AG51" s="28">
        <f t="shared" si="5"/>
        <v>100974</v>
      </c>
      <c r="AH51" s="28"/>
      <c r="AI51" s="60">
        <f t="shared" si="6"/>
        <v>120.96606088196182</v>
      </c>
      <c r="AJ51" s="29"/>
      <c r="AK51" s="29">
        <v>72114</v>
      </c>
      <c r="AL51" s="29"/>
      <c r="AM51" s="29">
        <v>83473</v>
      </c>
      <c r="AN51" s="29"/>
      <c r="AO51" s="79">
        <v>106303</v>
      </c>
    </row>
    <row r="52" spans="1:41" s="27" customFormat="1" ht="15" customHeight="1" hidden="1">
      <c r="A52" s="151" t="s">
        <v>91</v>
      </c>
      <c r="B52" s="186" t="s">
        <v>59</v>
      </c>
      <c r="C52" s="146" t="s">
        <v>30</v>
      </c>
      <c r="D52" s="103"/>
      <c r="E52" s="103"/>
      <c r="F52" s="103"/>
      <c r="G52" s="103"/>
      <c r="H52" s="52"/>
      <c r="I52" s="107"/>
      <c r="J52" s="52"/>
      <c r="K52" s="107"/>
      <c r="L52" s="52"/>
      <c r="M52" s="107"/>
      <c r="N52" s="52"/>
      <c r="O52" s="107"/>
      <c r="P52" s="76"/>
      <c r="Q52" s="112">
        <f t="shared" si="1"/>
        <v>0</v>
      </c>
      <c r="R52" s="107"/>
      <c r="S52" s="107"/>
      <c r="T52" s="76"/>
      <c r="U52" s="130">
        <f t="shared" si="2"/>
        <v>0</v>
      </c>
      <c r="V52" s="132"/>
      <c r="W52" s="107"/>
      <c r="X52" s="173"/>
      <c r="Y52" s="169">
        <f t="shared" si="3"/>
        <v>0</v>
      </c>
      <c r="Z52" s="50"/>
      <c r="AA52" s="28"/>
      <c r="AB52" s="50"/>
      <c r="AC52" s="28">
        <f t="shared" si="4"/>
        <v>0</v>
      </c>
      <c r="AD52" s="50"/>
      <c r="AE52" s="28"/>
      <c r="AF52" s="49"/>
      <c r="AG52" s="28">
        <f t="shared" si="5"/>
        <v>0</v>
      </c>
      <c r="AH52" s="49"/>
      <c r="AI52" s="60" t="e">
        <f t="shared" si="6"/>
        <v>#DIV/0!</v>
      </c>
      <c r="AJ52" s="43"/>
      <c r="AK52" s="29"/>
      <c r="AL52" s="29"/>
      <c r="AM52" s="29"/>
      <c r="AN52" s="43"/>
      <c r="AO52" s="29"/>
    </row>
    <row r="53" spans="1:41" s="36" customFormat="1" ht="15" customHeight="1">
      <c r="A53" s="155" t="s">
        <v>134</v>
      </c>
      <c r="B53" s="184" t="s">
        <v>62</v>
      </c>
      <c r="C53" s="147" t="s">
        <v>4</v>
      </c>
      <c r="D53" s="110"/>
      <c r="E53" s="110">
        <v>29623</v>
      </c>
      <c r="F53" s="110"/>
      <c r="G53" s="110">
        <v>41475</v>
      </c>
      <c r="H53" s="52"/>
      <c r="I53" s="107">
        <v>57199</v>
      </c>
      <c r="J53" s="52"/>
      <c r="K53" s="107">
        <v>48802</v>
      </c>
      <c r="L53" s="52"/>
      <c r="M53" s="107">
        <v>47706</v>
      </c>
      <c r="N53" s="52"/>
      <c r="O53" s="107">
        <v>47178</v>
      </c>
      <c r="P53" s="76"/>
      <c r="Q53" s="112">
        <f t="shared" si="1"/>
        <v>271983</v>
      </c>
      <c r="R53" s="107"/>
      <c r="S53" s="107">
        <v>26677</v>
      </c>
      <c r="T53" s="76"/>
      <c r="U53" s="130">
        <f t="shared" si="2"/>
        <v>298660</v>
      </c>
      <c r="V53" s="104"/>
      <c r="W53" s="107">
        <v>30969</v>
      </c>
      <c r="X53" s="172"/>
      <c r="Y53" s="169">
        <f t="shared" si="3"/>
        <v>329629</v>
      </c>
      <c r="Z53" s="48"/>
      <c r="AA53" s="28">
        <v>49020</v>
      </c>
      <c r="AB53" s="48"/>
      <c r="AC53" s="28">
        <f t="shared" si="4"/>
        <v>378649</v>
      </c>
      <c r="AD53" s="48"/>
      <c r="AE53" s="28">
        <v>50102</v>
      </c>
      <c r="AF53" s="28"/>
      <c r="AG53" s="28">
        <f t="shared" si="5"/>
        <v>428751</v>
      </c>
      <c r="AH53" s="28"/>
      <c r="AI53" s="60">
        <f t="shared" si="6"/>
        <v>106.72801905790806</v>
      </c>
      <c r="AJ53" s="29"/>
      <c r="AK53" s="29">
        <v>355137</v>
      </c>
      <c r="AL53" s="29"/>
      <c r="AM53" s="29">
        <v>401723</v>
      </c>
      <c r="AN53" s="29"/>
      <c r="AO53" s="79">
        <v>465361</v>
      </c>
    </row>
    <row r="54" spans="1:41" s="36" customFormat="1" ht="15" customHeight="1">
      <c r="A54" s="151" t="s">
        <v>135</v>
      </c>
      <c r="B54" s="184" t="s">
        <v>63</v>
      </c>
      <c r="C54" s="147" t="s">
        <v>4</v>
      </c>
      <c r="D54" s="110"/>
      <c r="E54" s="110">
        <v>31465</v>
      </c>
      <c r="F54" s="110"/>
      <c r="G54" s="110">
        <v>35783</v>
      </c>
      <c r="H54" s="52"/>
      <c r="I54" s="107">
        <v>36727</v>
      </c>
      <c r="J54" s="52"/>
      <c r="K54" s="107">
        <v>36095</v>
      </c>
      <c r="L54" s="52"/>
      <c r="M54" s="107">
        <v>39135</v>
      </c>
      <c r="N54" s="52"/>
      <c r="O54" s="107">
        <v>35285</v>
      </c>
      <c r="P54" s="76"/>
      <c r="Q54" s="112">
        <f t="shared" si="1"/>
        <v>214490</v>
      </c>
      <c r="R54" s="107"/>
      <c r="S54" s="107">
        <v>41751</v>
      </c>
      <c r="T54" s="76"/>
      <c r="U54" s="130">
        <f t="shared" si="2"/>
        <v>256241</v>
      </c>
      <c r="V54" s="104"/>
      <c r="W54" s="107">
        <v>37894</v>
      </c>
      <c r="X54" s="172"/>
      <c r="Y54" s="169">
        <f t="shared" si="3"/>
        <v>294135</v>
      </c>
      <c r="Z54" s="48"/>
      <c r="AA54" s="28">
        <v>40809</v>
      </c>
      <c r="AB54" s="48"/>
      <c r="AC54" s="28">
        <f t="shared" si="4"/>
        <v>334944</v>
      </c>
      <c r="AD54" s="48"/>
      <c r="AE54" s="28">
        <v>40632</v>
      </c>
      <c r="AF54" s="28"/>
      <c r="AG54" s="28">
        <f t="shared" si="5"/>
        <v>375576</v>
      </c>
      <c r="AH54" s="28"/>
      <c r="AI54" s="60">
        <f t="shared" si="6"/>
        <v>96.06826500778878</v>
      </c>
      <c r="AJ54" s="29"/>
      <c r="AK54" s="29">
        <v>351263</v>
      </c>
      <c r="AL54" s="29"/>
      <c r="AM54" s="29">
        <v>390947</v>
      </c>
      <c r="AN54" s="29"/>
      <c r="AO54" s="79">
        <v>466602</v>
      </c>
    </row>
    <row r="55" spans="1:41" s="36" customFormat="1" ht="15" customHeight="1">
      <c r="A55" s="151" t="s">
        <v>136</v>
      </c>
      <c r="B55" s="184" t="s">
        <v>64</v>
      </c>
      <c r="C55" s="147" t="s">
        <v>4</v>
      </c>
      <c r="D55" s="110"/>
      <c r="E55" s="110">
        <v>52706</v>
      </c>
      <c r="F55" s="110"/>
      <c r="G55" s="110">
        <v>57845</v>
      </c>
      <c r="H55" s="52"/>
      <c r="I55" s="107">
        <v>71442</v>
      </c>
      <c r="J55" s="52"/>
      <c r="K55" s="107">
        <v>54523</v>
      </c>
      <c r="L55" s="52"/>
      <c r="M55" s="107">
        <v>48423</v>
      </c>
      <c r="N55" s="52"/>
      <c r="O55" s="107">
        <v>56276</v>
      </c>
      <c r="P55" s="76"/>
      <c r="Q55" s="112">
        <f t="shared" si="1"/>
        <v>341215</v>
      </c>
      <c r="R55" s="107"/>
      <c r="S55" s="107">
        <v>55682</v>
      </c>
      <c r="T55" s="76"/>
      <c r="U55" s="130">
        <f t="shared" si="2"/>
        <v>396897</v>
      </c>
      <c r="V55" s="100"/>
      <c r="W55" s="107">
        <v>52668</v>
      </c>
      <c r="X55" s="172"/>
      <c r="Y55" s="169">
        <f t="shared" si="3"/>
        <v>449565</v>
      </c>
      <c r="Z55" s="48"/>
      <c r="AA55" s="28">
        <v>62410</v>
      </c>
      <c r="AB55" s="48"/>
      <c r="AC55" s="28">
        <f t="shared" si="4"/>
        <v>511975</v>
      </c>
      <c r="AD55" s="48"/>
      <c r="AE55" s="28">
        <v>63182</v>
      </c>
      <c r="AF55" s="28"/>
      <c r="AG55" s="28">
        <f t="shared" si="5"/>
        <v>575157</v>
      </c>
      <c r="AH55" s="28"/>
      <c r="AI55" s="60">
        <f t="shared" si="6"/>
        <v>100.9626575245799</v>
      </c>
      <c r="AJ55" s="29"/>
      <c r="AK55" s="29">
        <v>499660</v>
      </c>
      <c r="AL55" s="29"/>
      <c r="AM55" s="29">
        <v>569673</v>
      </c>
      <c r="AN55" s="29"/>
      <c r="AO55" s="79">
        <v>701965</v>
      </c>
    </row>
    <row r="56" spans="1:41" s="36" customFormat="1" ht="19.5" customHeight="1">
      <c r="A56" s="155" t="s">
        <v>137</v>
      </c>
      <c r="B56" s="184" t="s">
        <v>65</v>
      </c>
      <c r="C56" s="147" t="s">
        <v>4</v>
      </c>
      <c r="D56" s="110"/>
      <c r="E56" s="110">
        <v>32639</v>
      </c>
      <c r="F56" s="110"/>
      <c r="G56" s="110">
        <v>38591</v>
      </c>
      <c r="H56" s="52"/>
      <c r="I56" s="131">
        <v>49267</v>
      </c>
      <c r="J56" s="52"/>
      <c r="K56" s="131">
        <v>48467</v>
      </c>
      <c r="L56" s="52"/>
      <c r="M56" s="107">
        <v>44881</v>
      </c>
      <c r="N56" s="52"/>
      <c r="O56" s="107">
        <v>49002</v>
      </c>
      <c r="P56" s="76"/>
      <c r="Q56" s="112">
        <f t="shared" si="1"/>
        <v>262847</v>
      </c>
      <c r="R56" s="107"/>
      <c r="S56" s="107">
        <v>48899</v>
      </c>
      <c r="T56" s="76"/>
      <c r="U56" s="130">
        <f t="shared" si="2"/>
        <v>311746</v>
      </c>
      <c r="V56" s="104"/>
      <c r="W56" s="107">
        <v>47993</v>
      </c>
      <c r="X56" s="172"/>
      <c r="Y56" s="169">
        <f t="shared" si="3"/>
        <v>359739</v>
      </c>
      <c r="Z56" s="48"/>
      <c r="AA56" s="28">
        <v>61430</v>
      </c>
      <c r="AB56" s="48"/>
      <c r="AC56" s="28">
        <f t="shared" si="4"/>
        <v>421169</v>
      </c>
      <c r="AD56" s="48"/>
      <c r="AE56" s="28">
        <v>65398</v>
      </c>
      <c r="AF56" s="28"/>
      <c r="AG56" s="28">
        <f t="shared" si="5"/>
        <v>486567</v>
      </c>
      <c r="AH56" s="28"/>
      <c r="AI56" s="60">
        <f t="shared" si="6"/>
        <v>116.77963010075507</v>
      </c>
      <c r="AJ56" s="29"/>
      <c r="AK56" s="29">
        <v>369161</v>
      </c>
      <c r="AL56" s="29"/>
      <c r="AM56" s="29">
        <v>416654</v>
      </c>
      <c r="AN56" s="29"/>
      <c r="AO56" s="79">
        <v>500275</v>
      </c>
    </row>
    <row r="57" spans="1:41" s="27" customFormat="1" ht="15" customHeight="1" hidden="1">
      <c r="A57" s="151" t="s">
        <v>92</v>
      </c>
      <c r="B57" s="186" t="s">
        <v>66</v>
      </c>
      <c r="C57" s="146" t="s">
        <v>30</v>
      </c>
      <c r="D57" s="103"/>
      <c r="E57" s="103"/>
      <c r="F57" s="103"/>
      <c r="G57" s="103"/>
      <c r="H57" s="52"/>
      <c r="I57" s="107"/>
      <c r="J57" s="52"/>
      <c r="K57" s="107"/>
      <c r="L57" s="52"/>
      <c r="M57" s="107"/>
      <c r="N57" s="52"/>
      <c r="O57" s="107"/>
      <c r="P57" s="76"/>
      <c r="Q57" s="112">
        <f t="shared" si="1"/>
        <v>0</v>
      </c>
      <c r="R57" s="107"/>
      <c r="S57" s="107"/>
      <c r="T57" s="76"/>
      <c r="U57" s="130">
        <f t="shared" si="2"/>
        <v>0</v>
      </c>
      <c r="V57" s="124"/>
      <c r="W57" s="107"/>
      <c r="X57" s="173"/>
      <c r="Y57" s="169">
        <f t="shared" si="3"/>
        <v>0</v>
      </c>
      <c r="Z57" s="50"/>
      <c r="AA57" s="28"/>
      <c r="AB57" s="50"/>
      <c r="AC57" s="28">
        <f t="shared" si="4"/>
        <v>0</v>
      </c>
      <c r="AD57" s="50"/>
      <c r="AE57" s="28"/>
      <c r="AF57" s="49"/>
      <c r="AG57" s="28">
        <f t="shared" si="5"/>
        <v>0</v>
      </c>
      <c r="AH57" s="49"/>
      <c r="AI57" s="60" t="e">
        <f t="shared" si="6"/>
        <v>#DIV/0!</v>
      </c>
      <c r="AJ57" s="43"/>
      <c r="AK57" s="29"/>
      <c r="AL57" s="29"/>
      <c r="AM57" s="29"/>
      <c r="AN57" s="43"/>
      <c r="AO57" s="29"/>
    </row>
    <row r="58" spans="1:41" s="27" customFormat="1" ht="15" customHeight="1" hidden="1">
      <c r="A58" s="151" t="s">
        <v>93</v>
      </c>
      <c r="B58" s="186" t="s">
        <v>67</v>
      </c>
      <c r="C58" s="147" t="s">
        <v>9</v>
      </c>
      <c r="D58" s="110"/>
      <c r="E58" s="110"/>
      <c r="F58" s="110"/>
      <c r="G58" s="110"/>
      <c r="H58" s="52"/>
      <c r="I58" s="107"/>
      <c r="J58" s="52"/>
      <c r="K58" s="107"/>
      <c r="L58" s="52"/>
      <c r="M58" s="107"/>
      <c r="N58" s="52"/>
      <c r="O58" s="107"/>
      <c r="P58" s="76"/>
      <c r="Q58" s="112">
        <f t="shared" si="1"/>
        <v>0</v>
      </c>
      <c r="R58" s="107"/>
      <c r="S58" s="107"/>
      <c r="T58" s="76"/>
      <c r="U58" s="130">
        <f t="shared" si="2"/>
        <v>0</v>
      </c>
      <c r="V58" s="132"/>
      <c r="W58" s="107"/>
      <c r="X58" s="173"/>
      <c r="Y58" s="169">
        <f t="shared" si="3"/>
        <v>0</v>
      </c>
      <c r="Z58" s="50"/>
      <c r="AA58" s="28"/>
      <c r="AB58" s="50"/>
      <c r="AC58" s="28">
        <f t="shared" si="4"/>
        <v>0</v>
      </c>
      <c r="AD58" s="50"/>
      <c r="AE58" s="28"/>
      <c r="AF58" s="49"/>
      <c r="AG58" s="28">
        <f t="shared" si="5"/>
        <v>0</v>
      </c>
      <c r="AH58" s="49"/>
      <c r="AI58" s="60" t="e">
        <f t="shared" si="6"/>
        <v>#DIV/0!</v>
      </c>
      <c r="AJ58" s="43"/>
      <c r="AK58" s="29"/>
      <c r="AL58" s="29"/>
      <c r="AM58" s="29"/>
      <c r="AN58" s="43"/>
      <c r="AO58" s="29"/>
    </row>
    <row r="59" spans="1:41" s="36" customFormat="1" ht="15" customHeight="1">
      <c r="A59" s="151" t="s">
        <v>138</v>
      </c>
      <c r="B59" s="184" t="s">
        <v>68</v>
      </c>
      <c r="C59" s="147" t="s">
        <v>4</v>
      </c>
      <c r="D59" s="110"/>
      <c r="E59" s="110">
        <v>70809</v>
      </c>
      <c r="F59" s="110"/>
      <c r="G59" s="110">
        <v>62751</v>
      </c>
      <c r="H59" s="52"/>
      <c r="I59" s="107">
        <v>85960</v>
      </c>
      <c r="J59" s="52"/>
      <c r="K59" s="107">
        <v>104556</v>
      </c>
      <c r="L59" s="52"/>
      <c r="M59" s="107">
        <v>111252</v>
      </c>
      <c r="N59" s="52"/>
      <c r="O59" s="107">
        <v>74301</v>
      </c>
      <c r="P59" s="76"/>
      <c r="Q59" s="112">
        <f t="shared" si="1"/>
        <v>509629</v>
      </c>
      <c r="R59" s="107"/>
      <c r="S59" s="107">
        <v>115238</v>
      </c>
      <c r="T59" s="76"/>
      <c r="U59" s="130">
        <f t="shared" si="2"/>
        <v>624867</v>
      </c>
      <c r="V59" s="104"/>
      <c r="W59" s="107">
        <v>99375</v>
      </c>
      <c r="X59" s="172"/>
      <c r="Y59" s="169">
        <f t="shared" si="3"/>
        <v>724242</v>
      </c>
      <c r="Z59" s="48"/>
      <c r="AA59" s="28">
        <v>106503</v>
      </c>
      <c r="AB59" s="48"/>
      <c r="AC59" s="28">
        <f t="shared" si="4"/>
        <v>830745</v>
      </c>
      <c r="AD59" s="48"/>
      <c r="AE59" s="28">
        <v>107279</v>
      </c>
      <c r="AF59" s="28"/>
      <c r="AG59" s="28">
        <f t="shared" si="5"/>
        <v>938024</v>
      </c>
      <c r="AH59" s="28"/>
      <c r="AI59" s="60">
        <f t="shared" si="6"/>
        <v>116.72147956244252</v>
      </c>
      <c r="AJ59" s="29"/>
      <c r="AK59" s="29">
        <v>722485</v>
      </c>
      <c r="AL59" s="29"/>
      <c r="AM59" s="29">
        <v>803643</v>
      </c>
      <c r="AN59" s="29"/>
      <c r="AO59" s="79">
        <v>943757</v>
      </c>
    </row>
    <row r="60" spans="1:41" s="36" customFormat="1" ht="15" customHeight="1">
      <c r="A60" s="151" t="s">
        <v>139</v>
      </c>
      <c r="B60" s="184" t="s">
        <v>69</v>
      </c>
      <c r="C60" s="147" t="s">
        <v>4</v>
      </c>
      <c r="D60" s="110"/>
      <c r="E60" s="110">
        <v>10656</v>
      </c>
      <c r="F60" s="110"/>
      <c r="G60" s="110">
        <v>9558</v>
      </c>
      <c r="H60" s="107"/>
      <c r="I60" s="107">
        <v>14596</v>
      </c>
      <c r="J60" s="107"/>
      <c r="K60" s="107">
        <v>10595</v>
      </c>
      <c r="L60" s="107"/>
      <c r="M60" s="107">
        <v>12569</v>
      </c>
      <c r="N60" s="52"/>
      <c r="O60" s="107">
        <v>13531</v>
      </c>
      <c r="P60" s="76"/>
      <c r="Q60" s="112">
        <f t="shared" si="1"/>
        <v>71505</v>
      </c>
      <c r="R60" s="107"/>
      <c r="S60" s="107">
        <v>21689</v>
      </c>
      <c r="T60" s="76"/>
      <c r="U60" s="130">
        <f t="shared" si="2"/>
        <v>93194</v>
      </c>
      <c r="V60" s="104"/>
      <c r="W60" s="107">
        <v>15505</v>
      </c>
      <c r="X60" s="172"/>
      <c r="Y60" s="169">
        <f t="shared" si="3"/>
        <v>108699</v>
      </c>
      <c r="Z60" s="48"/>
      <c r="AA60" s="28">
        <v>15701</v>
      </c>
      <c r="AB60" s="48"/>
      <c r="AC60" s="28">
        <f t="shared" si="4"/>
        <v>124400</v>
      </c>
      <c r="AD60" s="48"/>
      <c r="AE60" s="28">
        <v>15820</v>
      </c>
      <c r="AF60" s="28"/>
      <c r="AG60" s="28">
        <f t="shared" si="5"/>
        <v>140220</v>
      </c>
      <c r="AH60" s="28"/>
      <c r="AI60" s="60">
        <f t="shared" si="6"/>
        <v>119.78677236925286</v>
      </c>
      <c r="AJ60" s="29"/>
      <c r="AK60" s="29">
        <v>102177</v>
      </c>
      <c r="AL60" s="29"/>
      <c r="AM60" s="29">
        <v>117058</v>
      </c>
      <c r="AN60" s="29"/>
      <c r="AO60" s="79">
        <v>148217</v>
      </c>
    </row>
    <row r="61" spans="1:41" s="36" customFormat="1" ht="15" customHeight="1">
      <c r="A61" s="151" t="s">
        <v>140</v>
      </c>
      <c r="B61" s="184" t="s">
        <v>70</v>
      </c>
      <c r="C61" s="147" t="s">
        <v>4</v>
      </c>
      <c r="D61" s="110"/>
      <c r="E61" s="110">
        <v>46770</v>
      </c>
      <c r="F61" s="110"/>
      <c r="G61" s="110">
        <v>55998</v>
      </c>
      <c r="H61" s="52"/>
      <c r="I61" s="114">
        <v>65884</v>
      </c>
      <c r="J61" s="52"/>
      <c r="K61" s="114">
        <v>60136</v>
      </c>
      <c r="L61" s="52"/>
      <c r="M61" s="107">
        <v>52780</v>
      </c>
      <c r="N61" s="52"/>
      <c r="O61" s="107">
        <v>64237</v>
      </c>
      <c r="P61" s="76"/>
      <c r="Q61" s="112">
        <f t="shared" si="1"/>
        <v>345805</v>
      </c>
      <c r="R61" s="107"/>
      <c r="S61" s="107">
        <v>68508</v>
      </c>
      <c r="T61" s="76"/>
      <c r="U61" s="130">
        <f t="shared" si="2"/>
        <v>414313</v>
      </c>
      <c r="V61" s="100"/>
      <c r="W61" s="107">
        <v>61329</v>
      </c>
      <c r="X61" s="172"/>
      <c r="Y61" s="169">
        <f t="shared" si="3"/>
        <v>475642</v>
      </c>
      <c r="Z61" s="48"/>
      <c r="AA61" s="28">
        <v>67933</v>
      </c>
      <c r="AB61" s="48"/>
      <c r="AC61" s="28">
        <f t="shared" si="4"/>
        <v>543575</v>
      </c>
      <c r="AD61" s="48"/>
      <c r="AE61" s="28">
        <v>68927</v>
      </c>
      <c r="AF61" s="28"/>
      <c r="AG61" s="28">
        <f t="shared" si="5"/>
        <v>612502</v>
      </c>
      <c r="AH61" s="28"/>
      <c r="AI61" s="60">
        <f t="shared" si="6"/>
        <v>110.15232443125618</v>
      </c>
      <c r="AJ61" s="29"/>
      <c r="AK61" s="29">
        <v>494253</v>
      </c>
      <c r="AL61" s="29"/>
      <c r="AM61" s="29">
        <v>556050</v>
      </c>
      <c r="AN61" s="29"/>
      <c r="AO61" s="79">
        <v>676136</v>
      </c>
    </row>
    <row r="62" spans="1:41" s="27" customFormat="1" ht="15" customHeight="1" hidden="1">
      <c r="A62" s="155" t="s">
        <v>94</v>
      </c>
      <c r="B62" s="186" t="s">
        <v>71</v>
      </c>
      <c r="C62" s="146" t="s">
        <v>30</v>
      </c>
      <c r="D62" s="103"/>
      <c r="E62" s="103"/>
      <c r="F62" s="103"/>
      <c r="G62" s="103"/>
      <c r="H62" s="107"/>
      <c r="I62" s="107"/>
      <c r="J62" s="107"/>
      <c r="K62" s="107"/>
      <c r="L62" s="107"/>
      <c r="M62" s="107"/>
      <c r="N62" s="52"/>
      <c r="O62" s="107"/>
      <c r="P62" s="76"/>
      <c r="Q62" s="112">
        <f t="shared" si="1"/>
        <v>0</v>
      </c>
      <c r="R62" s="107"/>
      <c r="S62" s="107"/>
      <c r="T62" s="76"/>
      <c r="U62" s="130">
        <f t="shared" si="2"/>
        <v>0</v>
      </c>
      <c r="V62" s="124"/>
      <c r="W62" s="107"/>
      <c r="X62" s="173"/>
      <c r="Y62" s="169">
        <f t="shared" si="3"/>
        <v>0</v>
      </c>
      <c r="Z62" s="50"/>
      <c r="AA62" s="28"/>
      <c r="AB62" s="50"/>
      <c r="AC62" s="28">
        <f t="shared" si="4"/>
        <v>0</v>
      </c>
      <c r="AD62" s="50"/>
      <c r="AE62" s="28"/>
      <c r="AF62" s="49"/>
      <c r="AG62" s="28">
        <f t="shared" si="5"/>
        <v>0</v>
      </c>
      <c r="AH62" s="49"/>
      <c r="AI62" s="60" t="e">
        <f t="shared" si="6"/>
        <v>#DIV/0!</v>
      </c>
      <c r="AJ62" s="43"/>
      <c r="AK62" s="29"/>
      <c r="AL62" s="29"/>
      <c r="AM62" s="29"/>
      <c r="AN62" s="43"/>
      <c r="AO62" s="29"/>
    </row>
    <row r="63" spans="1:41" s="36" customFormat="1" ht="27" customHeight="1">
      <c r="A63" s="156" t="s">
        <v>141</v>
      </c>
      <c r="B63" s="184" t="s">
        <v>72</v>
      </c>
      <c r="C63" s="147" t="s">
        <v>4</v>
      </c>
      <c r="D63" s="110"/>
      <c r="E63" s="110">
        <v>19948</v>
      </c>
      <c r="F63" s="110"/>
      <c r="G63" s="110">
        <v>23267</v>
      </c>
      <c r="H63" s="52"/>
      <c r="I63" s="114">
        <v>25858</v>
      </c>
      <c r="J63" s="52"/>
      <c r="K63" s="114">
        <v>25052</v>
      </c>
      <c r="L63" s="52"/>
      <c r="M63" s="107">
        <v>24477</v>
      </c>
      <c r="N63" s="52"/>
      <c r="O63" s="107">
        <v>29480</v>
      </c>
      <c r="P63" s="76"/>
      <c r="Q63" s="112">
        <f t="shared" si="1"/>
        <v>148082</v>
      </c>
      <c r="R63" s="107"/>
      <c r="S63" s="107">
        <v>28900</v>
      </c>
      <c r="T63" s="76"/>
      <c r="U63" s="130">
        <f t="shared" si="2"/>
        <v>176982</v>
      </c>
      <c r="V63" s="104"/>
      <c r="W63" s="107">
        <v>32439</v>
      </c>
      <c r="X63" s="172"/>
      <c r="Y63" s="169">
        <f t="shared" si="3"/>
        <v>209421</v>
      </c>
      <c r="Z63" s="48"/>
      <c r="AA63" s="28">
        <v>30030</v>
      </c>
      <c r="AB63" s="48"/>
      <c r="AC63" s="28">
        <f t="shared" si="4"/>
        <v>239451</v>
      </c>
      <c r="AD63" s="48"/>
      <c r="AE63" s="28">
        <v>30637</v>
      </c>
      <c r="AF63" s="28"/>
      <c r="AG63" s="28">
        <f t="shared" si="5"/>
        <v>270088</v>
      </c>
      <c r="AH63" s="28"/>
      <c r="AI63" s="60">
        <f t="shared" si="6"/>
        <v>145.32814627085722</v>
      </c>
      <c r="AJ63" s="29"/>
      <c r="AK63" s="29">
        <v>162464</v>
      </c>
      <c r="AL63" s="29"/>
      <c r="AM63" s="29">
        <v>185847</v>
      </c>
      <c r="AN63" s="29"/>
      <c r="AO63" s="79">
        <v>228323</v>
      </c>
    </row>
    <row r="64" spans="1:41" s="27" customFormat="1" ht="15" customHeight="1" hidden="1">
      <c r="A64" s="151" t="s">
        <v>95</v>
      </c>
      <c r="B64" s="186" t="s">
        <v>73</v>
      </c>
      <c r="C64" s="146" t="s">
        <v>30</v>
      </c>
      <c r="D64" s="103"/>
      <c r="E64" s="103"/>
      <c r="F64" s="103"/>
      <c r="G64" s="103"/>
      <c r="H64" s="52"/>
      <c r="I64" s="114"/>
      <c r="J64" s="52"/>
      <c r="K64" s="114"/>
      <c r="L64" s="52"/>
      <c r="M64" s="114"/>
      <c r="N64" s="52"/>
      <c r="O64" s="107"/>
      <c r="P64" s="76"/>
      <c r="Q64" s="112">
        <f t="shared" si="1"/>
        <v>0</v>
      </c>
      <c r="R64" s="107"/>
      <c r="S64" s="107"/>
      <c r="T64" s="76"/>
      <c r="U64" s="130">
        <f t="shared" si="2"/>
        <v>0</v>
      </c>
      <c r="V64" s="132"/>
      <c r="W64" s="107"/>
      <c r="X64" s="173"/>
      <c r="Y64" s="169">
        <f t="shared" si="3"/>
        <v>0</v>
      </c>
      <c r="Z64" s="50"/>
      <c r="AA64" s="28"/>
      <c r="AB64" s="50"/>
      <c r="AC64" s="28">
        <f t="shared" si="4"/>
        <v>0</v>
      </c>
      <c r="AD64" s="50"/>
      <c r="AE64" s="28"/>
      <c r="AF64" s="49"/>
      <c r="AG64" s="28">
        <f t="shared" si="5"/>
        <v>0</v>
      </c>
      <c r="AH64" s="49"/>
      <c r="AI64" s="60" t="e">
        <f t="shared" si="6"/>
        <v>#DIV/0!</v>
      </c>
      <c r="AJ64" s="43"/>
      <c r="AK64" s="29"/>
      <c r="AL64" s="29"/>
      <c r="AM64" s="29"/>
      <c r="AN64" s="43"/>
      <c r="AO64" s="29"/>
    </row>
    <row r="65" spans="1:41" s="27" customFormat="1" ht="15" customHeight="1" hidden="1">
      <c r="A65" s="155" t="s">
        <v>96</v>
      </c>
      <c r="B65" s="186" t="s">
        <v>74</v>
      </c>
      <c r="C65" s="146" t="s">
        <v>30</v>
      </c>
      <c r="D65" s="103"/>
      <c r="E65" s="103"/>
      <c r="F65" s="103"/>
      <c r="G65" s="103"/>
      <c r="H65" s="52"/>
      <c r="I65" s="114"/>
      <c r="J65" s="52"/>
      <c r="K65" s="114"/>
      <c r="L65" s="52"/>
      <c r="M65" s="114"/>
      <c r="N65" s="52"/>
      <c r="O65" s="107"/>
      <c r="P65" s="76"/>
      <c r="Q65" s="112">
        <f t="shared" si="1"/>
        <v>0</v>
      </c>
      <c r="R65" s="107"/>
      <c r="S65" s="107"/>
      <c r="T65" s="76"/>
      <c r="U65" s="130">
        <f t="shared" si="2"/>
        <v>0</v>
      </c>
      <c r="V65" s="124"/>
      <c r="W65" s="107"/>
      <c r="X65" s="173"/>
      <c r="Y65" s="169">
        <f t="shared" si="3"/>
        <v>0</v>
      </c>
      <c r="Z65" s="50"/>
      <c r="AA65" s="28"/>
      <c r="AB65" s="50"/>
      <c r="AC65" s="28">
        <f t="shared" si="4"/>
        <v>0</v>
      </c>
      <c r="AD65" s="50"/>
      <c r="AE65" s="28"/>
      <c r="AF65" s="49"/>
      <c r="AG65" s="28">
        <f t="shared" si="5"/>
        <v>0</v>
      </c>
      <c r="AH65" s="49"/>
      <c r="AI65" s="60" t="e">
        <f t="shared" si="6"/>
        <v>#DIV/0!</v>
      </c>
      <c r="AJ65" s="43"/>
      <c r="AK65" s="29"/>
      <c r="AL65" s="29"/>
      <c r="AM65" s="29"/>
      <c r="AN65" s="43"/>
      <c r="AO65" s="29"/>
    </row>
    <row r="66" spans="1:41" s="27" customFormat="1" ht="15" customHeight="1" hidden="1">
      <c r="A66" s="156" t="s">
        <v>97</v>
      </c>
      <c r="B66" s="186" t="s">
        <v>75</v>
      </c>
      <c r="C66" s="146" t="s">
        <v>30</v>
      </c>
      <c r="D66" s="103"/>
      <c r="E66" s="103"/>
      <c r="F66" s="103"/>
      <c r="G66" s="103"/>
      <c r="H66" s="52"/>
      <c r="I66" s="107"/>
      <c r="J66" s="52"/>
      <c r="K66" s="107"/>
      <c r="L66" s="52"/>
      <c r="M66" s="107"/>
      <c r="N66" s="52"/>
      <c r="O66" s="107"/>
      <c r="P66" s="76"/>
      <c r="Q66" s="112">
        <f t="shared" si="1"/>
        <v>0</v>
      </c>
      <c r="R66" s="107"/>
      <c r="S66" s="107"/>
      <c r="T66" s="76"/>
      <c r="U66" s="130">
        <f t="shared" si="2"/>
        <v>0</v>
      </c>
      <c r="V66" s="124"/>
      <c r="W66" s="107"/>
      <c r="X66" s="173"/>
      <c r="Y66" s="169">
        <f t="shared" si="3"/>
        <v>0</v>
      </c>
      <c r="Z66" s="50"/>
      <c r="AA66" s="28"/>
      <c r="AB66" s="50"/>
      <c r="AC66" s="28">
        <f t="shared" si="4"/>
        <v>0</v>
      </c>
      <c r="AD66" s="50"/>
      <c r="AE66" s="28"/>
      <c r="AF66" s="49"/>
      <c r="AG66" s="28">
        <f t="shared" si="5"/>
        <v>0</v>
      </c>
      <c r="AH66" s="49"/>
      <c r="AI66" s="60" t="e">
        <f t="shared" si="6"/>
        <v>#DIV/0!</v>
      </c>
      <c r="AJ66" s="43"/>
      <c r="AK66" s="29"/>
      <c r="AL66" s="29"/>
      <c r="AM66" s="29"/>
      <c r="AN66" s="43"/>
      <c r="AO66" s="29"/>
    </row>
    <row r="67" spans="1:41" s="32" customFormat="1" ht="15" customHeight="1">
      <c r="A67" s="151" t="s">
        <v>142</v>
      </c>
      <c r="B67" s="184" t="s">
        <v>76</v>
      </c>
      <c r="C67" s="147" t="s">
        <v>4</v>
      </c>
      <c r="D67" s="110"/>
      <c r="E67" s="110">
        <v>80291</v>
      </c>
      <c r="F67" s="110"/>
      <c r="G67" s="110">
        <v>88946</v>
      </c>
      <c r="H67" s="52"/>
      <c r="I67" s="133">
        <v>104293</v>
      </c>
      <c r="J67" s="52"/>
      <c r="K67" s="133">
        <v>89696</v>
      </c>
      <c r="L67" s="52"/>
      <c r="M67" s="107">
        <v>104460</v>
      </c>
      <c r="N67" s="52"/>
      <c r="O67" s="107">
        <v>114928</v>
      </c>
      <c r="P67" s="76"/>
      <c r="Q67" s="112">
        <f t="shared" si="1"/>
        <v>582614</v>
      </c>
      <c r="R67" s="107"/>
      <c r="S67" s="107">
        <v>134684</v>
      </c>
      <c r="T67" s="76"/>
      <c r="U67" s="130">
        <f t="shared" si="2"/>
        <v>717298</v>
      </c>
      <c r="V67" s="104"/>
      <c r="W67" s="107">
        <v>107454</v>
      </c>
      <c r="X67" s="169"/>
      <c r="Y67" s="169">
        <f t="shared" si="3"/>
        <v>824752</v>
      </c>
      <c r="Z67" s="28"/>
      <c r="AA67" s="28">
        <v>121178</v>
      </c>
      <c r="AB67" s="28"/>
      <c r="AC67" s="28">
        <f t="shared" si="4"/>
        <v>945930</v>
      </c>
      <c r="AD67" s="28"/>
      <c r="AE67" s="28">
        <v>125147</v>
      </c>
      <c r="AF67" s="28"/>
      <c r="AG67" s="28">
        <f t="shared" si="5"/>
        <v>1071077</v>
      </c>
      <c r="AH67" s="28"/>
      <c r="AI67" s="60">
        <f t="shared" si="6"/>
        <v>133.77693456767304</v>
      </c>
      <c r="AJ67" s="29"/>
      <c r="AK67" s="29">
        <v>713266</v>
      </c>
      <c r="AL67" s="29"/>
      <c r="AM67" s="29">
        <v>800644</v>
      </c>
      <c r="AN67" s="29"/>
      <c r="AO67" s="79">
        <v>1001812</v>
      </c>
    </row>
    <row r="68" spans="1:41" s="27" customFormat="1" ht="15" customHeight="1" hidden="1">
      <c r="A68" s="155" t="s">
        <v>98</v>
      </c>
      <c r="B68" s="186" t="s">
        <v>77</v>
      </c>
      <c r="C68" s="146" t="s">
        <v>30</v>
      </c>
      <c r="D68" s="103"/>
      <c r="E68" s="103"/>
      <c r="F68" s="103"/>
      <c r="G68" s="103"/>
      <c r="H68" s="52"/>
      <c r="I68" s="122"/>
      <c r="J68" s="52"/>
      <c r="K68" s="122"/>
      <c r="L68" s="52"/>
      <c r="M68" s="114"/>
      <c r="N68" s="52"/>
      <c r="O68" s="107"/>
      <c r="P68" s="76"/>
      <c r="Q68" s="112">
        <f t="shared" si="1"/>
        <v>0</v>
      </c>
      <c r="R68" s="107"/>
      <c r="S68" s="107"/>
      <c r="T68" s="76"/>
      <c r="U68" s="130">
        <f t="shared" si="2"/>
        <v>0</v>
      </c>
      <c r="V68" s="124"/>
      <c r="W68" s="107"/>
      <c r="X68" s="173"/>
      <c r="Y68" s="169">
        <f t="shared" si="3"/>
        <v>0</v>
      </c>
      <c r="Z68" s="50"/>
      <c r="AA68" s="28"/>
      <c r="AB68" s="50"/>
      <c r="AC68" s="28">
        <f t="shared" si="4"/>
        <v>0</v>
      </c>
      <c r="AD68" s="50"/>
      <c r="AE68" s="28"/>
      <c r="AF68" s="49"/>
      <c r="AG68" s="28">
        <f t="shared" si="5"/>
        <v>0</v>
      </c>
      <c r="AH68" s="49"/>
      <c r="AI68" s="60" t="e">
        <f t="shared" si="6"/>
        <v>#DIV/0!</v>
      </c>
      <c r="AJ68" s="43"/>
      <c r="AK68" s="29"/>
      <c r="AL68" s="29"/>
      <c r="AM68" s="29"/>
      <c r="AN68" s="43"/>
      <c r="AO68" s="29"/>
    </row>
    <row r="69" spans="1:41" s="27" customFormat="1" ht="15" customHeight="1" hidden="1">
      <c r="A69" s="151" t="s">
        <v>99</v>
      </c>
      <c r="B69" s="186" t="s">
        <v>104</v>
      </c>
      <c r="C69" s="147" t="s">
        <v>16</v>
      </c>
      <c r="D69" s="110"/>
      <c r="E69" s="110"/>
      <c r="F69" s="110"/>
      <c r="G69" s="110"/>
      <c r="H69" s="52"/>
      <c r="I69" s="122"/>
      <c r="J69" s="52"/>
      <c r="K69" s="122"/>
      <c r="L69" s="52"/>
      <c r="M69" s="114"/>
      <c r="N69" s="52"/>
      <c r="O69" s="107"/>
      <c r="P69" s="76"/>
      <c r="Q69" s="112">
        <f t="shared" si="1"/>
        <v>0</v>
      </c>
      <c r="R69" s="107"/>
      <c r="S69" s="107"/>
      <c r="T69" s="76"/>
      <c r="U69" s="130">
        <f t="shared" si="2"/>
        <v>0</v>
      </c>
      <c r="V69" s="124"/>
      <c r="W69" s="107"/>
      <c r="X69" s="173"/>
      <c r="Y69" s="169">
        <f t="shared" si="3"/>
        <v>0</v>
      </c>
      <c r="Z69" s="50"/>
      <c r="AA69" s="28"/>
      <c r="AB69" s="50"/>
      <c r="AC69" s="28">
        <f t="shared" si="4"/>
        <v>0</v>
      </c>
      <c r="AD69" s="50"/>
      <c r="AE69" s="28"/>
      <c r="AF69" s="49"/>
      <c r="AG69" s="28">
        <f t="shared" si="5"/>
        <v>0</v>
      </c>
      <c r="AH69" s="49"/>
      <c r="AI69" s="60" t="e">
        <f t="shared" si="6"/>
        <v>#DIV/0!</v>
      </c>
      <c r="AJ69" s="43"/>
      <c r="AK69" s="29"/>
      <c r="AL69" s="29"/>
      <c r="AM69" s="29"/>
      <c r="AN69" s="43"/>
      <c r="AO69" s="29"/>
    </row>
    <row r="70" spans="1:41" s="36" customFormat="1" ht="15" customHeight="1">
      <c r="A70" s="151" t="s">
        <v>143</v>
      </c>
      <c r="B70" s="184" t="s">
        <v>105</v>
      </c>
      <c r="C70" s="147" t="s">
        <v>4</v>
      </c>
      <c r="D70" s="110"/>
      <c r="E70" s="110">
        <v>14756</v>
      </c>
      <c r="F70" s="110"/>
      <c r="G70" s="110">
        <v>17731</v>
      </c>
      <c r="H70" s="52"/>
      <c r="I70" s="133">
        <v>17319</v>
      </c>
      <c r="J70" s="52"/>
      <c r="K70" s="133">
        <v>8997</v>
      </c>
      <c r="L70" s="52"/>
      <c r="M70" s="107">
        <v>7932</v>
      </c>
      <c r="N70" s="52"/>
      <c r="O70" s="107">
        <v>14594</v>
      </c>
      <c r="P70" s="76"/>
      <c r="Q70" s="112">
        <f t="shared" si="1"/>
        <v>81329</v>
      </c>
      <c r="R70" s="107"/>
      <c r="S70" s="107">
        <v>22673</v>
      </c>
      <c r="T70" s="76"/>
      <c r="U70" s="130">
        <f t="shared" si="2"/>
        <v>104002</v>
      </c>
      <c r="V70" s="100"/>
      <c r="W70" s="107">
        <v>17722</v>
      </c>
      <c r="X70" s="172"/>
      <c r="Y70" s="169">
        <f t="shared" si="3"/>
        <v>121724</v>
      </c>
      <c r="Z70" s="48"/>
      <c r="AA70" s="28">
        <v>27027</v>
      </c>
      <c r="AB70" s="48"/>
      <c r="AC70" s="28">
        <f t="shared" si="4"/>
        <v>148751</v>
      </c>
      <c r="AD70" s="48"/>
      <c r="AE70" s="28">
        <v>27560</v>
      </c>
      <c r="AF70" s="28"/>
      <c r="AG70" s="28">
        <f t="shared" si="5"/>
        <v>176311</v>
      </c>
      <c r="AH70" s="28"/>
      <c r="AI70" s="60">
        <f t="shared" si="6"/>
        <v>146.22153294962595</v>
      </c>
      <c r="AJ70" s="29"/>
      <c r="AK70" s="29">
        <v>102682</v>
      </c>
      <c r="AL70" s="29"/>
      <c r="AM70" s="29">
        <v>120578</v>
      </c>
      <c r="AN70" s="29"/>
      <c r="AO70" s="79">
        <v>107789</v>
      </c>
    </row>
    <row r="71" spans="1:41" s="27" customFormat="1" ht="15" customHeight="1" hidden="1">
      <c r="A71" s="155" t="s">
        <v>100</v>
      </c>
      <c r="B71" s="186" t="s">
        <v>106</v>
      </c>
      <c r="C71" s="147" t="s">
        <v>16</v>
      </c>
      <c r="D71" s="110"/>
      <c r="E71" s="110"/>
      <c r="F71" s="110"/>
      <c r="G71" s="110"/>
      <c r="H71" s="52"/>
      <c r="I71" s="122"/>
      <c r="J71" s="52"/>
      <c r="K71" s="122"/>
      <c r="L71" s="52"/>
      <c r="M71" s="114"/>
      <c r="N71" s="52"/>
      <c r="O71" s="107"/>
      <c r="P71" s="76"/>
      <c r="Q71" s="112">
        <f t="shared" si="1"/>
        <v>0</v>
      </c>
      <c r="R71" s="107"/>
      <c r="S71" s="107"/>
      <c r="T71" s="76"/>
      <c r="U71" s="130">
        <f t="shared" si="2"/>
        <v>0</v>
      </c>
      <c r="V71" s="124"/>
      <c r="W71" s="107"/>
      <c r="X71" s="173"/>
      <c r="Y71" s="169">
        <f t="shared" si="3"/>
        <v>0</v>
      </c>
      <c r="Z71" s="50"/>
      <c r="AA71" s="28"/>
      <c r="AB71" s="50"/>
      <c r="AC71" s="28">
        <f t="shared" si="4"/>
        <v>0</v>
      </c>
      <c r="AD71" s="50"/>
      <c r="AE71" s="28"/>
      <c r="AF71" s="49"/>
      <c r="AG71" s="28">
        <f t="shared" si="5"/>
        <v>0</v>
      </c>
      <c r="AH71" s="49"/>
      <c r="AI71" s="60" t="e">
        <f t="shared" si="6"/>
        <v>#DIV/0!</v>
      </c>
      <c r="AJ71" s="43"/>
      <c r="AK71" s="29"/>
      <c r="AL71" s="29"/>
      <c r="AM71" s="29"/>
      <c r="AN71" s="43"/>
      <c r="AO71" s="29"/>
    </row>
    <row r="72" spans="1:41" s="27" customFormat="1" ht="15" customHeight="1" hidden="1">
      <c r="A72" s="151" t="s">
        <v>101</v>
      </c>
      <c r="B72" s="186" t="s">
        <v>107</v>
      </c>
      <c r="C72" s="147" t="s">
        <v>4</v>
      </c>
      <c r="D72" s="110"/>
      <c r="E72" s="110"/>
      <c r="F72" s="110"/>
      <c r="G72" s="110"/>
      <c r="H72" s="52"/>
      <c r="I72" s="122"/>
      <c r="J72" s="52"/>
      <c r="K72" s="122"/>
      <c r="L72" s="52"/>
      <c r="M72" s="114"/>
      <c r="N72" s="52"/>
      <c r="O72" s="107"/>
      <c r="P72" s="76"/>
      <c r="Q72" s="112">
        <f t="shared" si="1"/>
        <v>0</v>
      </c>
      <c r="R72" s="107"/>
      <c r="S72" s="107"/>
      <c r="T72" s="76"/>
      <c r="U72" s="130">
        <f t="shared" si="2"/>
        <v>0</v>
      </c>
      <c r="V72" s="124"/>
      <c r="W72" s="107"/>
      <c r="X72" s="173"/>
      <c r="Y72" s="169">
        <f t="shared" si="3"/>
        <v>0</v>
      </c>
      <c r="Z72" s="50"/>
      <c r="AA72" s="28"/>
      <c r="AB72" s="50"/>
      <c r="AC72" s="28">
        <f t="shared" si="4"/>
        <v>0</v>
      </c>
      <c r="AD72" s="50"/>
      <c r="AE72" s="28"/>
      <c r="AF72" s="49"/>
      <c r="AG72" s="28">
        <f t="shared" si="5"/>
        <v>0</v>
      </c>
      <c r="AH72" s="49"/>
      <c r="AI72" s="60" t="e">
        <f t="shared" si="6"/>
        <v>#DIV/0!</v>
      </c>
      <c r="AJ72" s="43"/>
      <c r="AK72" s="29"/>
      <c r="AL72" s="29"/>
      <c r="AM72" s="29"/>
      <c r="AN72" s="43"/>
      <c r="AO72" s="29"/>
    </row>
    <row r="73" spans="1:41" s="27" customFormat="1" ht="15" customHeight="1" hidden="1">
      <c r="A73" s="151" t="s">
        <v>102</v>
      </c>
      <c r="B73" s="186" t="s">
        <v>108</v>
      </c>
      <c r="C73" s="146" t="s">
        <v>30</v>
      </c>
      <c r="D73" s="103"/>
      <c r="E73" s="103"/>
      <c r="F73" s="103"/>
      <c r="G73" s="103"/>
      <c r="H73" s="107"/>
      <c r="I73" s="134"/>
      <c r="J73" s="107"/>
      <c r="K73" s="134"/>
      <c r="L73" s="52"/>
      <c r="M73" s="107"/>
      <c r="N73" s="52"/>
      <c r="O73" s="107"/>
      <c r="P73" s="76"/>
      <c r="Q73" s="112">
        <f t="shared" si="1"/>
        <v>0</v>
      </c>
      <c r="R73" s="107"/>
      <c r="S73" s="107"/>
      <c r="T73" s="76"/>
      <c r="U73" s="130">
        <f t="shared" si="2"/>
        <v>0</v>
      </c>
      <c r="V73" s="132"/>
      <c r="W73" s="107"/>
      <c r="X73" s="173"/>
      <c r="Y73" s="169">
        <f t="shared" si="3"/>
        <v>0</v>
      </c>
      <c r="Z73" s="50"/>
      <c r="AA73" s="28"/>
      <c r="AB73" s="50"/>
      <c r="AC73" s="28">
        <f t="shared" si="4"/>
        <v>0</v>
      </c>
      <c r="AD73" s="50"/>
      <c r="AE73" s="28"/>
      <c r="AF73" s="49"/>
      <c r="AG73" s="28">
        <f t="shared" si="5"/>
        <v>0</v>
      </c>
      <c r="AH73" s="49"/>
      <c r="AI73" s="60" t="e">
        <f t="shared" si="6"/>
        <v>#DIV/0!</v>
      </c>
      <c r="AJ73" s="43"/>
      <c r="AK73" s="29"/>
      <c r="AL73" s="29"/>
      <c r="AM73" s="29"/>
      <c r="AN73" s="43"/>
      <c r="AO73" s="29"/>
    </row>
    <row r="74" spans="1:41" s="27" customFormat="1" ht="15" customHeight="1" hidden="1">
      <c r="A74" s="155" t="s">
        <v>103</v>
      </c>
      <c r="B74" s="186" t="s">
        <v>109</v>
      </c>
      <c r="C74" s="146" t="s">
        <v>30</v>
      </c>
      <c r="D74" s="103"/>
      <c r="E74" s="103"/>
      <c r="F74" s="103"/>
      <c r="G74" s="103"/>
      <c r="H74" s="114"/>
      <c r="I74" s="122"/>
      <c r="J74" s="114"/>
      <c r="K74" s="122"/>
      <c r="L74" s="52"/>
      <c r="M74" s="107"/>
      <c r="N74" s="52"/>
      <c r="O74" s="107"/>
      <c r="P74" s="76"/>
      <c r="Q74" s="112">
        <f t="shared" si="1"/>
        <v>0</v>
      </c>
      <c r="R74" s="107"/>
      <c r="S74" s="107"/>
      <c r="T74" s="76"/>
      <c r="U74" s="130">
        <f t="shared" si="2"/>
        <v>0</v>
      </c>
      <c r="V74" s="124"/>
      <c r="W74" s="107"/>
      <c r="X74" s="173"/>
      <c r="Y74" s="169">
        <f t="shared" si="3"/>
        <v>0</v>
      </c>
      <c r="Z74" s="50"/>
      <c r="AA74" s="28"/>
      <c r="AB74" s="50"/>
      <c r="AC74" s="28">
        <f t="shared" si="4"/>
        <v>0</v>
      </c>
      <c r="AD74" s="50"/>
      <c r="AE74" s="28"/>
      <c r="AF74" s="49"/>
      <c r="AG74" s="28">
        <f t="shared" si="5"/>
        <v>0</v>
      </c>
      <c r="AH74" s="49"/>
      <c r="AI74" s="60" t="e">
        <f t="shared" si="6"/>
        <v>#DIV/0!</v>
      </c>
      <c r="AJ74" s="43"/>
      <c r="AK74" s="29"/>
      <c r="AL74" s="29"/>
      <c r="AM74" s="29"/>
      <c r="AN74" s="43"/>
      <c r="AO74" s="29"/>
    </row>
    <row r="75" spans="1:41" s="36" customFormat="1" ht="15" customHeight="1">
      <c r="A75" s="157" t="s">
        <v>144</v>
      </c>
      <c r="B75" s="187" t="s">
        <v>110</v>
      </c>
      <c r="C75" s="148" t="s">
        <v>4</v>
      </c>
      <c r="D75" s="135"/>
      <c r="E75" s="135">
        <v>110986</v>
      </c>
      <c r="F75" s="135"/>
      <c r="G75" s="135">
        <v>113656</v>
      </c>
      <c r="H75" s="136"/>
      <c r="I75" s="137">
        <v>143961</v>
      </c>
      <c r="J75" s="136"/>
      <c r="K75" s="137">
        <v>115539</v>
      </c>
      <c r="L75" s="68"/>
      <c r="M75" s="137">
        <v>122668</v>
      </c>
      <c r="N75" s="68"/>
      <c r="O75" s="138">
        <v>123407</v>
      </c>
      <c r="P75" s="139"/>
      <c r="Q75" s="112">
        <f t="shared" si="1"/>
        <v>730217</v>
      </c>
      <c r="R75" s="138"/>
      <c r="S75" s="138">
        <v>137345</v>
      </c>
      <c r="T75" s="139"/>
      <c r="U75" s="140">
        <f t="shared" si="2"/>
        <v>867562</v>
      </c>
      <c r="V75" s="141"/>
      <c r="W75" s="138">
        <v>131632</v>
      </c>
      <c r="X75" s="174"/>
      <c r="Y75" s="175">
        <f t="shared" si="3"/>
        <v>999194</v>
      </c>
      <c r="Z75" s="51"/>
      <c r="AA75" s="88">
        <v>165399</v>
      </c>
      <c r="AB75" s="51"/>
      <c r="AC75" s="88">
        <f t="shared" si="4"/>
        <v>1164593</v>
      </c>
      <c r="AD75" s="51"/>
      <c r="AE75" s="88">
        <v>152181</v>
      </c>
      <c r="AF75" s="87"/>
      <c r="AG75" s="87">
        <f t="shared" si="5"/>
        <v>1316774</v>
      </c>
      <c r="AH75" s="87"/>
      <c r="AI75" s="189">
        <f t="shared" si="6"/>
        <v>113.02451258933215</v>
      </c>
      <c r="AJ75" s="30"/>
      <c r="AK75" s="30">
        <v>1026423</v>
      </c>
      <c r="AL75" s="30"/>
      <c r="AM75" s="30">
        <v>1165034</v>
      </c>
      <c r="AN75" s="30"/>
      <c r="AO75" s="30">
        <v>1495667</v>
      </c>
    </row>
    <row r="76" spans="1:41" s="5" customFormat="1" ht="19.5" customHeight="1">
      <c r="A76" s="18"/>
      <c r="B76" s="180" t="s">
        <v>2</v>
      </c>
      <c r="C76" s="6"/>
      <c r="D76" s="6"/>
      <c r="E76" s="6"/>
      <c r="F76" s="6"/>
      <c r="G76" s="6"/>
      <c r="J76" s="247" t="s">
        <v>177</v>
      </c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37"/>
      <c r="AK76" s="37"/>
      <c r="AL76" s="37"/>
      <c r="AM76" s="37"/>
      <c r="AN76" s="37"/>
      <c r="AO76" s="37"/>
    </row>
    <row r="77" spans="1:41" s="5" customFormat="1" ht="19.5" customHeight="1">
      <c r="A77" s="18"/>
      <c r="B77" s="180"/>
      <c r="C77" s="7"/>
      <c r="D77" s="7"/>
      <c r="E77" s="7"/>
      <c r="F77" s="7"/>
      <c r="G77" s="7"/>
      <c r="H77" s="8"/>
      <c r="I77" s="9"/>
      <c r="J77" s="10"/>
      <c r="K77" s="10"/>
      <c r="L77" s="10"/>
      <c r="M77" s="10"/>
      <c r="O77" s="10"/>
      <c r="P77" s="77"/>
      <c r="Q77" s="77"/>
      <c r="R77" s="10"/>
      <c r="S77" s="10"/>
      <c r="T77" s="77"/>
      <c r="U77" s="70"/>
      <c r="V77" s="67"/>
      <c r="W77" s="67"/>
      <c r="X77" s="165"/>
      <c r="Y77" s="165"/>
      <c r="Z77" s="67"/>
      <c r="AA77" s="67"/>
      <c r="AB77" s="67"/>
      <c r="AC77" s="67"/>
      <c r="AD77" s="67"/>
      <c r="AE77" s="237" t="s">
        <v>172</v>
      </c>
      <c r="AF77" s="237"/>
      <c r="AG77" s="237"/>
      <c r="AH77" s="237"/>
      <c r="AI77" s="237"/>
      <c r="AJ77" s="37"/>
      <c r="AK77" s="37"/>
      <c r="AL77" s="37"/>
      <c r="AM77" s="37"/>
      <c r="AN77" s="37"/>
      <c r="AO77" s="37"/>
    </row>
    <row r="78" spans="1:41" s="5" customFormat="1" ht="19.5" customHeight="1">
      <c r="A78" s="159" t="s">
        <v>10</v>
      </c>
      <c r="B78" s="180"/>
      <c r="C78" s="238" t="s">
        <v>163</v>
      </c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10"/>
      <c r="W78" s="10" t="s">
        <v>161</v>
      </c>
      <c r="X78" s="241" t="s">
        <v>164</v>
      </c>
      <c r="Y78" s="241"/>
      <c r="Z78" s="241"/>
      <c r="AA78" s="241"/>
      <c r="AB78" s="241"/>
      <c r="AC78" s="241"/>
      <c r="AD78" s="10"/>
      <c r="AE78" s="241" t="s">
        <v>173</v>
      </c>
      <c r="AF78" s="241"/>
      <c r="AG78" s="241"/>
      <c r="AH78" s="241"/>
      <c r="AI78" s="241"/>
      <c r="AJ78" s="37"/>
      <c r="AK78" s="37"/>
      <c r="AL78" s="37"/>
      <c r="AM78" s="37"/>
      <c r="AN78" s="37"/>
      <c r="AO78" s="37"/>
    </row>
    <row r="79" spans="1:41" s="5" customFormat="1" ht="18.75">
      <c r="A79" s="178"/>
      <c r="B79" s="180"/>
      <c r="C79" s="7"/>
      <c r="D79" s="7"/>
      <c r="E79" s="7"/>
      <c r="F79" s="7"/>
      <c r="G79" s="7"/>
      <c r="H79" s="8"/>
      <c r="I79" s="239"/>
      <c r="J79" s="240"/>
      <c r="K79" s="240"/>
      <c r="L79" s="12"/>
      <c r="M79" s="53"/>
      <c r="O79" s="239"/>
      <c r="P79" s="239"/>
      <c r="Q79" s="239"/>
      <c r="R79" s="239"/>
      <c r="S79" s="239"/>
      <c r="T79" s="239"/>
      <c r="U79" s="239"/>
      <c r="V79" s="239"/>
      <c r="W79" s="239"/>
      <c r="X79" s="82"/>
      <c r="Y79" s="82"/>
      <c r="Z79" s="44"/>
      <c r="AA79" s="44"/>
      <c r="AB79" s="44"/>
      <c r="AC79" s="44"/>
      <c r="AD79" s="44"/>
      <c r="AE79" s="44"/>
      <c r="AF79" s="37"/>
      <c r="AG79" s="37"/>
      <c r="AH79" s="37"/>
      <c r="AI79" s="37"/>
      <c r="AJ79" s="37"/>
      <c r="AK79" s="37"/>
      <c r="AL79" s="37"/>
      <c r="AM79" s="37"/>
      <c r="AN79" s="37"/>
      <c r="AO79" s="37"/>
    </row>
    <row r="80" spans="1:41" s="5" customFormat="1" ht="15.75" customHeight="1">
      <c r="A80" s="18"/>
      <c r="B80" s="180"/>
      <c r="C80" s="13"/>
      <c r="D80" s="13"/>
      <c r="E80" s="13"/>
      <c r="F80" s="13"/>
      <c r="G80" s="13"/>
      <c r="H80" s="8"/>
      <c r="I80" s="8"/>
      <c r="J80" s="10"/>
      <c r="K80" s="10"/>
      <c r="L80" s="10"/>
      <c r="M80" s="10"/>
      <c r="P80" s="70"/>
      <c r="Q80" s="70"/>
      <c r="T80" s="70"/>
      <c r="U80" s="70"/>
      <c r="V80" s="61"/>
      <c r="X80" s="82"/>
      <c r="Y80" s="82"/>
      <c r="Z80" s="44"/>
      <c r="AA80" s="44"/>
      <c r="AB80" s="44"/>
      <c r="AC80" s="44"/>
      <c r="AD80" s="44"/>
      <c r="AE80" s="44"/>
      <c r="AF80" s="37"/>
      <c r="AG80" s="37"/>
      <c r="AH80" s="37"/>
      <c r="AI80" s="37"/>
      <c r="AJ80" s="37"/>
      <c r="AK80" s="37"/>
      <c r="AL80" s="37"/>
      <c r="AM80" s="37"/>
      <c r="AN80" s="37"/>
      <c r="AO80" s="37"/>
    </row>
    <row r="81" spans="1:41" s="5" customFormat="1" ht="15.75" customHeight="1">
      <c r="A81" s="18"/>
      <c r="B81" s="180"/>
      <c r="C81" s="13"/>
      <c r="D81" s="13"/>
      <c r="E81" s="13"/>
      <c r="F81" s="13"/>
      <c r="G81" s="13"/>
      <c r="H81" s="8"/>
      <c r="I81" s="8"/>
      <c r="J81" s="10"/>
      <c r="K81" s="10"/>
      <c r="L81" s="10"/>
      <c r="M81" s="10"/>
      <c r="O81" s="242"/>
      <c r="P81" s="242"/>
      <c r="Q81" s="242"/>
      <c r="R81" s="242"/>
      <c r="S81" s="242"/>
      <c r="T81" s="242"/>
      <c r="U81" s="242"/>
      <c r="V81" s="242"/>
      <c r="X81" s="82"/>
      <c r="Y81" s="82"/>
      <c r="Z81" s="44"/>
      <c r="AA81" s="44"/>
      <c r="AB81" s="44"/>
      <c r="AC81" s="44"/>
      <c r="AD81" s="44"/>
      <c r="AE81" s="44"/>
      <c r="AF81" s="37"/>
      <c r="AG81" s="37" t="s">
        <v>176</v>
      </c>
      <c r="AH81" s="37"/>
      <c r="AI81" s="37"/>
      <c r="AJ81" s="37"/>
      <c r="AK81" s="37"/>
      <c r="AL81" s="37"/>
      <c r="AM81" s="37"/>
      <c r="AN81" s="37"/>
      <c r="AO81" s="37"/>
    </row>
    <row r="82" spans="1:41" s="5" customFormat="1" ht="15.75" customHeight="1">
      <c r="A82" s="179"/>
      <c r="B82" s="180"/>
      <c r="C82" s="7"/>
      <c r="D82" s="7"/>
      <c r="E82" s="7"/>
      <c r="F82" s="7"/>
      <c r="G82" s="7"/>
      <c r="H82" s="14"/>
      <c r="I82" s="8"/>
      <c r="J82" s="15"/>
      <c r="K82" s="15"/>
      <c r="L82" s="15"/>
      <c r="M82" s="15"/>
      <c r="P82" s="70"/>
      <c r="Q82" s="70"/>
      <c r="T82" s="70"/>
      <c r="U82" s="70"/>
      <c r="V82" s="61"/>
      <c r="X82" s="82"/>
      <c r="Y82" s="82"/>
      <c r="Z82" s="44"/>
      <c r="AA82" s="44"/>
      <c r="AB82" s="44"/>
      <c r="AC82" s="44"/>
      <c r="AD82" s="44"/>
      <c r="AE82" s="44"/>
      <c r="AF82" s="37"/>
      <c r="AG82" s="37"/>
      <c r="AH82" s="37"/>
      <c r="AI82" s="37"/>
      <c r="AJ82" s="37"/>
      <c r="AK82" s="37"/>
      <c r="AL82" s="37"/>
      <c r="AM82" s="37"/>
      <c r="AN82" s="37"/>
      <c r="AO82" s="37"/>
    </row>
    <row r="83" spans="1:41" s="5" customFormat="1" ht="15.75" customHeight="1">
      <c r="A83" s="18"/>
      <c r="B83" s="180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65"/>
      <c r="W83" s="65" t="s">
        <v>162</v>
      </c>
      <c r="X83" s="166"/>
      <c r="Y83" s="166"/>
      <c r="Z83" s="65"/>
      <c r="AA83" s="65"/>
      <c r="AB83" s="65"/>
      <c r="AC83" s="65"/>
      <c r="AD83" s="65"/>
      <c r="AE83" s="201"/>
      <c r="AF83" s="201"/>
      <c r="AG83" s="201"/>
      <c r="AH83" s="201"/>
      <c r="AI83" s="201"/>
      <c r="AJ83" s="37"/>
      <c r="AK83" s="37"/>
      <c r="AL83" s="37"/>
      <c r="AM83" s="37"/>
      <c r="AN83" s="37"/>
      <c r="AO83" s="37"/>
    </row>
    <row r="84" spans="1:41" s="5" customFormat="1" ht="18" customHeight="1">
      <c r="A84" s="248" t="s">
        <v>78</v>
      </c>
      <c r="B84" s="176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65"/>
      <c r="W84" s="65"/>
      <c r="X84" s="201" t="s">
        <v>117</v>
      </c>
      <c r="Y84" s="201"/>
      <c r="Z84" s="201"/>
      <c r="AA84" s="201"/>
      <c r="AB84" s="201"/>
      <c r="AC84" s="201"/>
      <c r="AD84" s="65"/>
      <c r="AE84" s="201" t="s">
        <v>174</v>
      </c>
      <c r="AF84" s="201"/>
      <c r="AG84" s="201"/>
      <c r="AH84" s="201"/>
      <c r="AI84" s="201"/>
      <c r="AJ84" s="37"/>
      <c r="AK84" s="37"/>
      <c r="AL84" s="37"/>
      <c r="AM84" s="37"/>
      <c r="AN84" s="37"/>
      <c r="AO84" s="37"/>
    </row>
    <row r="85" spans="9:13" ht="18.75">
      <c r="I85" s="33"/>
      <c r="J85" s="33"/>
      <c r="K85" s="33"/>
      <c r="L85" s="33"/>
      <c r="M85" s="33"/>
    </row>
    <row r="86" spans="9:13" ht="18.75">
      <c r="I86" s="33"/>
      <c r="J86" s="33"/>
      <c r="K86" s="33"/>
      <c r="L86" s="33"/>
      <c r="M86" s="33"/>
    </row>
    <row r="87" spans="9:13" ht="18.75">
      <c r="I87" s="33"/>
      <c r="J87" s="33"/>
      <c r="K87" s="33"/>
      <c r="L87" s="33"/>
      <c r="M87" s="33"/>
    </row>
    <row r="88" spans="9:13" ht="18.75">
      <c r="I88" s="33"/>
      <c r="J88" s="33"/>
      <c r="K88" s="33"/>
      <c r="L88" s="33"/>
      <c r="M88" s="33"/>
    </row>
    <row r="89" spans="9:13" ht="18.75">
      <c r="I89" s="33"/>
      <c r="J89" s="33"/>
      <c r="K89" s="33"/>
      <c r="L89" s="33"/>
      <c r="M89" s="33"/>
    </row>
    <row r="90" spans="9:13" ht="18.75">
      <c r="I90" s="33"/>
      <c r="J90" s="33"/>
      <c r="K90" s="33"/>
      <c r="L90" s="33"/>
      <c r="M90" s="33"/>
    </row>
    <row r="91" spans="9:13" ht="18.75">
      <c r="I91" s="33"/>
      <c r="J91" s="33"/>
      <c r="K91" s="33"/>
      <c r="L91" s="33"/>
      <c r="M91" s="33"/>
    </row>
    <row r="92" spans="9:13" ht="18.75">
      <c r="I92" s="33"/>
      <c r="J92" s="33"/>
      <c r="K92" s="33"/>
      <c r="L92" s="33"/>
      <c r="M92" s="33"/>
    </row>
    <row r="93" spans="9:13" ht="18.75">
      <c r="I93" s="33"/>
      <c r="J93" s="33"/>
      <c r="K93" s="33"/>
      <c r="L93" s="33"/>
      <c r="M93" s="33"/>
    </row>
    <row r="94" spans="9:13" ht="18.75">
      <c r="I94" s="33"/>
      <c r="J94" s="33"/>
      <c r="K94" s="33"/>
      <c r="L94" s="33"/>
      <c r="M94" s="33"/>
    </row>
    <row r="95" spans="9:13" ht="18.75">
      <c r="I95" s="33"/>
      <c r="J95" s="33"/>
      <c r="K95" s="33"/>
      <c r="L95" s="33"/>
      <c r="M95" s="33"/>
    </row>
    <row r="96" spans="9:13" ht="18.75">
      <c r="I96" s="33"/>
      <c r="J96" s="33"/>
      <c r="K96" s="33"/>
      <c r="L96" s="33"/>
      <c r="M96" s="33"/>
    </row>
    <row r="97" spans="9:13" ht="18.75">
      <c r="I97" s="33"/>
      <c r="J97" s="33"/>
      <c r="K97" s="33"/>
      <c r="L97" s="33"/>
      <c r="M97" s="33"/>
    </row>
    <row r="98" spans="9:13" ht="18.75">
      <c r="I98" s="33"/>
      <c r="J98" s="33"/>
      <c r="K98" s="33"/>
      <c r="L98" s="33"/>
      <c r="M98" s="33"/>
    </row>
    <row r="99" spans="9:13" ht="18.75">
      <c r="I99" s="33"/>
      <c r="J99" s="33"/>
      <c r="K99" s="33"/>
      <c r="L99" s="33"/>
      <c r="M99" s="33"/>
    </row>
    <row r="100" spans="9:13" ht="18.75">
      <c r="I100" s="33"/>
      <c r="J100" s="33"/>
      <c r="K100" s="33"/>
      <c r="L100" s="33"/>
      <c r="M100" s="33"/>
    </row>
    <row r="101" spans="9:13" ht="18.75">
      <c r="I101" s="33"/>
      <c r="J101" s="33"/>
      <c r="K101" s="33"/>
      <c r="L101" s="33"/>
      <c r="M101" s="33"/>
    </row>
    <row r="102" spans="9:13" ht="18.75">
      <c r="I102" s="33"/>
      <c r="J102" s="33"/>
      <c r="K102" s="33"/>
      <c r="L102" s="33"/>
      <c r="M102" s="33"/>
    </row>
    <row r="103" spans="9:13" ht="18.75">
      <c r="I103" s="33"/>
      <c r="J103" s="33"/>
      <c r="K103" s="33"/>
      <c r="L103" s="33"/>
      <c r="M103" s="33"/>
    </row>
    <row r="104" spans="9:13" ht="18.75">
      <c r="I104" s="33"/>
      <c r="J104" s="33"/>
      <c r="K104" s="33"/>
      <c r="L104" s="33"/>
      <c r="M104" s="33"/>
    </row>
    <row r="105" spans="9:13" ht="18.75">
      <c r="I105" s="33"/>
      <c r="J105" s="33"/>
      <c r="K105" s="33"/>
      <c r="L105" s="33"/>
      <c r="M105" s="33"/>
    </row>
    <row r="106" spans="9:13" ht="18.75">
      <c r="I106" s="33"/>
      <c r="J106" s="33"/>
      <c r="K106" s="33"/>
      <c r="L106" s="33"/>
      <c r="M106" s="33"/>
    </row>
    <row r="107" spans="9:13" ht="18.75">
      <c r="I107" s="33"/>
      <c r="J107" s="33"/>
      <c r="K107" s="33"/>
      <c r="L107" s="33"/>
      <c r="M107" s="33"/>
    </row>
    <row r="108" spans="9:13" ht="18.75">
      <c r="I108" s="33"/>
      <c r="J108" s="33"/>
      <c r="K108" s="33"/>
      <c r="L108" s="33"/>
      <c r="M108" s="33"/>
    </row>
    <row r="109" spans="9:13" ht="18.75">
      <c r="I109" s="33"/>
      <c r="J109" s="33"/>
      <c r="K109" s="33"/>
      <c r="L109" s="33"/>
      <c r="M109" s="33"/>
    </row>
    <row r="110" spans="9:13" ht="18.75">
      <c r="I110" s="33"/>
      <c r="J110" s="33"/>
      <c r="K110" s="33"/>
      <c r="L110" s="33"/>
      <c r="M110" s="33"/>
    </row>
    <row r="111" spans="9:13" ht="18.75">
      <c r="I111" s="33"/>
      <c r="J111" s="33"/>
      <c r="K111" s="33"/>
      <c r="L111" s="33"/>
      <c r="M111" s="33"/>
    </row>
    <row r="112" spans="9:13" ht="18.75">
      <c r="I112" s="33"/>
      <c r="J112" s="33"/>
      <c r="K112" s="33"/>
      <c r="L112" s="33"/>
      <c r="M112" s="33"/>
    </row>
    <row r="113" spans="9:13" ht="18.75">
      <c r="I113" s="33"/>
      <c r="J113" s="33"/>
      <c r="K113" s="33"/>
      <c r="L113" s="33"/>
      <c r="M113" s="33"/>
    </row>
    <row r="114" spans="9:13" ht="18.75">
      <c r="I114" s="33"/>
      <c r="J114" s="33"/>
      <c r="K114" s="33"/>
      <c r="L114" s="33"/>
      <c r="M114" s="33"/>
    </row>
    <row r="115" spans="9:13" ht="18.75">
      <c r="I115" s="33"/>
      <c r="J115" s="33"/>
      <c r="K115" s="33"/>
      <c r="L115" s="33"/>
      <c r="M115" s="33"/>
    </row>
    <row r="116" spans="9:13" ht="18.75">
      <c r="I116" s="33"/>
      <c r="J116" s="33"/>
      <c r="K116" s="33"/>
      <c r="L116" s="33"/>
      <c r="M116" s="33"/>
    </row>
    <row r="117" spans="9:13" ht="18.75">
      <c r="I117" s="33"/>
      <c r="J117" s="33"/>
      <c r="K117" s="33"/>
      <c r="L117" s="33"/>
      <c r="M117" s="33"/>
    </row>
    <row r="118" spans="9:13" ht="18.75">
      <c r="I118" s="33"/>
      <c r="J118" s="33"/>
      <c r="K118" s="33"/>
      <c r="L118" s="33"/>
      <c r="M118" s="33"/>
    </row>
    <row r="119" spans="9:13" ht="18.75">
      <c r="I119" s="33"/>
      <c r="J119" s="33"/>
      <c r="K119" s="33"/>
      <c r="L119" s="33"/>
      <c r="M119" s="33"/>
    </row>
    <row r="120" spans="9:13" ht="18.75">
      <c r="I120" s="33"/>
      <c r="J120" s="33"/>
      <c r="K120" s="33"/>
      <c r="L120" s="33"/>
      <c r="M120" s="33"/>
    </row>
    <row r="121" spans="9:13" ht="18.75">
      <c r="I121" s="33"/>
      <c r="J121" s="33"/>
      <c r="K121" s="33"/>
      <c r="L121" s="33"/>
      <c r="M121" s="33"/>
    </row>
    <row r="122" spans="9:13" ht="18.75">
      <c r="I122" s="33"/>
      <c r="J122" s="33"/>
      <c r="K122" s="33"/>
      <c r="L122" s="33"/>
      <c r="M122" s="33"/>
    </row>
    <row r="123" spans="9:13" ht="18.75">
      <c r="I123" s="33"/>
      <c r="J123" s="33"/>
      <c r="K123" s="33"/>
      <c r="L123" s="33"/>
      <c r="M123" s="33"/>
    </row>
    <row r="124" spans="9:13" ht="18.75">
      <c r="I124" s="33"/>
      <c r="J124" s="33"/>
      <c r="K124" s="33"/>
      <c r="L124" s="33"/>
      <c r="M124" s="33"/>
    </row>
    <row r="125" spans="9:13" ht="18.75">
      <c r="I125" s="33"/>
      <c r="J125" s="33"/>
      <c r="K125" s="33"/>
      <c r="L125" s="33"/>
      <c r="M125" s="33"/>
    </row>
    <row r="126" spans="9:13" ht="18.75">
      <c r="I126" s="33"/>
      <c r="J126" s="33"/>
      <c r="K126" s="33"/>
      <c r="L126" s="33"/>
      <c r="M126" s="33"/>
    </row>
    <row r="127" spans="9:13" ht="18.75">
      <c r="I127" s="33"/>
      <c r="J127" s="33"/>
      <c r="K127" s="33"/>
      <c r="L127" s="33"/>
      <c r="M127" s="33"/>
    </row>
    <row r="128" spans="9:13" ht="18.75">
      <c r="I128" s="33"/>
      <c r="J128" s="33"/>
      <c r="K128" s="33"/>
      <c r="L128" s="33"/>
      <c r="M128" s="33"/>
    </row>
    <row r="129" spans="9:13" ht="18.75">
      <c r="I129" s="33"/>
      <c r="J129" s="33"/>
      <c r="K129" s="33"/>
      <c r="L129" s="33"/>
      <c r="M129" s="33"/>
    </row>
    <row r="130" spans="9:13" ht="18.75">
      <c r="I130" s="33"/>
      <c r="J130" s="33"/>
      <c r="K130" s="33"/>
      <c r="L130" s="33"/>
      <c r="M130" s="33"/>
    </row>
    <row r="131" spans="9:13" ht="18.75">
      <c r="I131" s="33"/>
      <c r="J131" s="33"/>
      <c r="K131" s="33"/>
      <c r="L131" s="33"/>
      <c r="M131" s="33"/>
    </row>
    <row r="132" spans="9:13" ht="18.75">
      <c r="I132" s="33"/>
      <c r="J132" s="33"/>
      <c r="K132" s="33"/>
      <c r="L132" s="33"/>
      <c r="M132" s="33"/>
    </row>
    <row r="133" spans="9:13" ht="18.75">
      <c r="I133" s="33"/>
      <c r="J133" s="33"/>
      <c r="K133" s="33"/>
      <c r="L133" s="33"/>
      <c r="M133" s="33"/>
    </row>
    <row r="134" spans="9:13" ht="18.75">
      <c r="I134" s="33"/>
      <c r="J134" s="33"/>
      <c r="K134" s="33"/>
      <c r="L134" s="33"/>
      <c r="M134" s="33"/>
    </row>
    <row r="135" spans="9:13" ht="18.75">
      <c r="I135" s="33"/>
      <c r="J135" s="33"/>
      <c r="K135" s="33"/>
      <c r="L135" s="33"/>
      <c r="M135" s="33"/>
    </row>
    <row r="136" spans="9:13" ht="18.75">
      <c r="I136" s="33"/>
      <c r="J136" s="33"/>
      <c r="K136" s="33"/>
      <c r="L136" s="33"/>
      <c r="M136" s="33"/>
    </row>
    <row r="137" spans="9:13" ht="18.75">
      <c r="I137" s="33"/>
      <c r="J137" s="33"/>
      <c r="K137" s="33"/>
      <c r="L137" s="33"/>
      <c r="M137" s="33"/>
    </row>
    <row r="138" spans="9:13" ht="18.75">
      <c r="I138" s="33"/>
      <c r="J138" s="33"/>
      <c r="K138" s="33"/>
      <c r="L138" s="33"/>
      <c r="M138" s="33"/>
    </row>
    <row r="139" spans="9:13" ht="18.75">
      <c r="I139" s="33"/>
      <c r="J139" s="33"/>
      <c r="K139" s="33"/>
      <c r="L139" s="33"/>
      <c r="M139" s="33"/>
    </row>
    <row r="140" spans="9:13" ht="18.75">
      <c r="I140" s="33"/>
      <c r="J140" s="33"/>
      <c r="K140" s="33"/>
      <c r="L140" s="33"/>
      <c r="M140" s="33"/>
    </row>
    <row r="141" spans="9:13" ht="18.75">
      <c r="I141" s="33"/>
      <c r="J141" s="33"/>
      <c r="K141" s="33"/>
      <c r="L141" s="33"/>
      <c r="M141" s="33"/>
    </row>
    <row r="142" spans="9:13" ht="18.75">
      <c r="I142" s="33"/>
      <c r="J142" s="33"/>
      <c r="K142" s="33"/>
      <c r="L142" s="33"/>
      <c r="M142" s="33"/>
    </row>
    <row r="143" spans="9:13" ht="18.75">
      <c r="I143" s="33"/>
      <c r="J143" s="33"/>
      <c r="K143" s="33"/>
      <c r="L143" s="33"/>
      <c r="M143" s="33"/>
    </row>
    <row r="144" spans="9:13" ht="18.75">
      <c r="I144" s="33"/>
      <c r="J144" s="33"/>
      <c r="K144" s="33"/>
      <c r="L144" s="33"/>
      <c r="M144" s="33"/>
    </row>
    <row r="145" spans="9:13" ht="18.75">
      <c r="I145" s="33"/>
      <c r="J145" s="33"/>
      <c r="K145" s="33"/>
      <c r="L145" s="33"/>
      <c r="M145" s="33"/>
    </row>
    <row r="146" spans="9:13" ht="18.75">
      <c r="I146" s="33"/>
      <c r="J146" s="33"/>
      <c r="K146" s="33"/>
      <c r="L146" s="33"/>
      <c r="M146" s="33"/>
    </row>
    <row r="147" spans="9:13" ht="18.75">
      <c r="I147" s="33"/>
      <c r="J147" s="33"/>
      <c r="K147" s="33"/>
      <c r="L147" s="33"/>
      <c r="M147" s="33"/>
    </row>
    <row r="148" spans="9:13" ht="18.75">
      <c r="I148" s="33"/>
      <c r="J148" s="33"/>
      <c r="K148" s="33"/>
      <c r="L148" s="33"/>
      <c r="M148" s="33"/>
    </row>
    <row r="149" spans="9:13" ht="18.75">
      <c r="I149" s="33"/>
      <c r="J149" s="33"/>
      <c r="K149" s="33"/>
      <c r="L149" s="33"/>
      <c r="M149" s="33"/>
    </row>
    <row r="150" spans="9:13" ht="18.75">
      <c r="I150" s="33"/>
      <c r="J150" s="33"/>
      <c r="K150" s="33"/>
      <c r="L150" s="33"/>
      <c r="M150" s="33"/>
    </row>
    <row r="151" spans="9:13" ht="18.75">
      <c r="I151" s="33"/>
      <c r="J151" s="33"/>
      <c r="K151" s="33"/>
      <c r="L151" s="33"/>
      <c r="M151" s="33"/>
    </row>
    <row r="152" spans="9:13" ht="18.75">
      <c r="I152" s="33"/>
      <c r="J152" s="33"/>
      <c r="K152" s="33"/>
      <c r="L152" s="33"/>
      <c r="M152" s="33"/>
    </row>
    <row r="153" spans="9:13" ht="18.75">
      <c r="I153" s="33"/>
      <c r="J153" s="33"/>
      <c r="K153" s="33"/>
      <c r="L153" s="33"/>
      <c r="M153" s="33"/>
    </row>
    <row r="154" spans="9:13" ht="18.75">
      <c r="I154" s="33"/>
      <c r="J154" s="33"/>
      <c r="K154" s="33"/>
      <c r="L154" s="33"/>
      <c r="M154" s="33"/>
    </row>
    <row r="155" spans="9:13" ht="18.75">
      <c r="I155" s="33"/>
      <c r="J155" s="33"/>
      <c r="K155" s="33"/>
      <c r="L155" s="33"/>
      <c r="M155" s="33"/>
    </row>
    <row r="156" spans="9:13" ht="18.75">
      <c r="I156" s="33"/>
      <c r="J156" s="33"/>
      <c r="K156" s="33"/>
      <c r="L156" s="33"/>
      <c r="M156" s="33"/>
    </row>
    <row r="157" spans="9:13" ht="18.75">
      <c r="I157" s="33"/>
      <c r="J157" s="33"/>
      <c r="K157" s="33"/>
      <c r="L157" s="33"/>
      <c r="M157" s="33"/>
    </row>
    <row r="158" spans="9:13" ht="18.75">
      <c r="I158" s="33"/>
      <c r="J158" s="33"/>
      <c r="K158" s="33"/>
      <c r="L158" s="33"/>
      <c r="M158" s="33"/>
    </row>
    <row r="159" spans="9:13" ht="18.75">
      <c r="I159" s="33"/>
      <c r="J159" s="33"/>
      <c r="K159" s="33"/>
      <c r="L159" s="33"/>
      <c r="M159" s="33"/>
    </row>
    <row r="160" spans="9:13" ht="18.75">
      <c r="I160" s="33"/>
      <c r="J160" s="33"/>
      <c r="K160" s="33"/>
      <c r="L160" s="33"/>
      <c r="M160" s="33"/>
    </row>
    <row r="161" spans="9:13" ht="18.75">
      <c r="I161" s="33"/>
      <c r="J161" s="33"/>
      <c r="K161" s="33"/>
      <c r="L161" s="33"/>
      <c r="M161" s="33"/>
    </row>
    <row r="162" spans="9:13" ht="18.75">
      <c r="I162" s="33"/>
      <c r="J162" s="33"/>
      <c r="K162" s="33"/>
      <c r="L162" s="33"/>
      <c r="M162" s="33"/>
    </row>
    <row r="163" spans="9:13" ht="18.75">
      <c r="I163" s="33"/>
      <c r="J163" s="33"/>
      <c r="K163" s="33"/>
      <c r="L163" s="33"/>
      <c r="M163" s="33"/>
    </row>
    <row r="164" spans="9:13" ht="18.75">
      <c r="I164" s="33"/>
      <c r="J164" s="33"/>
      <c r="K164" s="33"/>
      <c r="L164" s="33"/>
      <c r="M164" s="33"/>
    </row>
    <row r="165" spans="9:13" ht="18.75">
      <c r="I165" s="33"/>
      <c r="J165" s="33"/>
      <c r="K165" s="33"/>
      <c r="L165" s="33"/>
      <c r="M165" s="33"/>
    </row>
    <row r="166" spans="9:13" ht="18.75">
      <c r="I166" s="33"/>
      <c r="J166" s="33"/>
      <c r="K166" s="33"/>
      <c r="L166" s="33"/>
      <c r="M166" s="33"/>
    </row>
    <row r="167" spans="9:13" ht="18.75">
      <c r="I167" s="33"/>
      <c r="J167" s="33"/>
      <c r="K167" s="33"/>
      <c r="L167" s="33"/>
      <c r="M167" s="33"/>
    </row>
    <row r="168" spans="9:13" ht="18.75">
      <c r="I168" s="33"/>
      <c r="J168" s="33"/>
      <c r="K168" s="33"/>
      <c r="L168" s="33"/>
      <c r="M168" s="33"/>
    </row>
    <row r="169" spans="9:13" ht="18.75">
      <c r="I169" s="33"/>
      <c r="J169" s="33"/>
      <c r="K169" s="33"/>
      <c r="L169" s="33"/>
      <c r="M169" s="33"/>
    </row>
    <row r="170" spans="9:13" ht="18.75">
      <c r="I170" s="33"/>
      <c r="J170" s="33"/>
      <c r="K170" s="33"/>
      <c r="L170" s="33"/>
      <c r="M170" s="33"/>
    </row>
    <row r="171" spans="9:13" ht="18.75">
      <c r="I171" s="33"/>
      <c r="J171" s="33"/>
      <c r="K171" s="33"/>
      <c r="L171" s="33"/>
      <c r="M171" s="33"/>
    </row>
    <row r="172" spans="9:13" ht="18.75">
      <c r="I172" s="33"/>
      <c r="J172" s="33"/>
      <c r="K172" s="33"/>
      <c r="L172" s="33"/>
      <c r="M172" s="33"/>
    </row>
    <row r="173" spans="9:13" ht="18.75">
      <c r="I173" s="33"/>
      <c r="J173" s="33"/>
      <c r="K173" s="33"/>
      <c r="L173" s="33"/>
      <c r="M173" s="33"/>
    </row>
    <row r="174" spans="9:13" ht="18.75">
      <c r="I174" s="33"/>
      <c r="J174" s="33"/>
      <c r="K174" s="33"/>
      <c r="L174" s="33"/>
      <c r="M174" s="33"/>
    </row>
    <row r="175" spans="9:13" ht="18.75">
      <c r="I175" s="33"/>
      <c r="J175" s="33"/>
      <c r="K175" s="33"/>
      <c r="L175" s="33"/>
      <c r="M175" s="33"/>
    </row>
    <row r="176" spans="9:13" ht="18.75">
      <c r="I176" s="33"/>
      <c r="J176" s="33"/>
      <c r="K176" s="33"/>
      <c r="L176" s="33"/>
      <c r="M176" s="33"/>
    </row>
    <row r="177" spans="9:13" ht="18.75">
      <c r="I177" s="33"/>
      <c r="J177" s="33"/>
      <c r="K177" s="33"/>
      <c r="L177" s="33"/>
      <c r="M177" s="33"/>
    </row>
    <row r="178" spans="9:13" ht="18.75">
      <c r="I178" s="33"/>
      <c r="J178" s="33"/>
      <c r="K178" s="33"/>
      <c r="L178" s="33"/>
      <c r="M178" s="33"/>
    </row>
    <row r="179" spans="9:13" ht="18.75">
      <c r="I179" s="33"/>
      <c r="J179" s="33"/>
      <c r="K179" s="33"/>
      <c r="L179" s="33"/>
      <c r="M179" s="33"/>
    </row>
    <row r="180" spans="9:13" ht="18.75">
      <c r="I180" s="33"/>
      <c r="J180" s="33"/>
      <c r="K180" s="33"/>
      <c r="L180" s="33"/>
      <c r="M180" s="33"/>
    </row>
    <row r="181" spans="9:13" ht="18.75">
      <c r="I181" s="33"/>
      <c r="J181" s="33"/>
      <c r="K181" s="33"/>
      <c r="L181" s="33"/>
      <c r="M181" s="33"/>
    </row>
    <row r="182" spans="9:13" ht="18.75">
      <c r="I182" s="33"/>
      <c r="J182" s="33"/>
      <c r="K182" s="33"/>
      <c r="L182" s="33"/>
      <c r="M182" s="33"/>
    </row>
    <row r="183" spans="9:13" ht="18.75">
      <c r="I183" s="33"/>
      <c r="J183" s="33"/>
      <c r="K183" s="33"/>
      <c r="L183" s="33"/>
      <c r="M183" s="33"/>
    </row>
    <row r="184" spans="9:13" ht="18.75">
      <c r="I184" s="33"/>
      <c r="J184" s="33"/>
      <c r="K184" s="33"/>
      <c r="L184" s="33"/>
      <c r="M184" s="33"/>
    </row>
    <row r="185" spans="9:13" ht="18.75">
      <c r="I185" s="33"/>
      <c r="J185" s="33"/>
      <c r="K185" s="33"/>
      <c r="L185" s="33"/>
      <c r="M185" s="33"/>
    </row>
    <row r="186" spans="9:13" ht="18.75">
      <c r="I186" s="33"/>
      <c r="J186" s="33"/>
      <c r="K186" s="33"/>
      <c r="L186" s="33"/>
      <c r="M186" s="33"/>
    </row>
    <row r="187" spans="9:13" ht="18.75">
      <c r="I187" s="33"/>
      <c r="J187" s="33"/>
      <c r="K187" s="33"/>
      <c r="L187" s="33"/>
      <c r="M187" s="33"/>
    </row>
    <row r="188" spans="9:13" ht="18.75">
      <c r="I188" s="33"/>
      <c r="J188" s="33"/>
      <c r="K188" s="33"/>
      <c r="L188" s="33"/>
      <c r="M188" s="33"/>
    </row>
    <row r="189" spans="9:13" ht="18.75">
      <c r="I189" s="33"/>
      <c r="J189" s="33"/>
      <c r="K189" s="33"/>
      <c r="L189" s="33"/>
      <c r="M189" s="33"/>
    </row>
    <row r="190" spans="9:13" ht="18.75">
      <c r="I190" s="33"/>
      <c r="J190" s="33"/>
      <c r="K190" s="33"/>
      <c r="L190" s="33"/>
      <c r="M190" s="33"/>
    </row>
    <row r="191" spans="9:13" ht="18.75">
      <c r="I191" s="33"/>
      <c r="J191" s="33"/>
      <c r="K191" s="33"/>
      <c r="L191" s="33"/>
      <c r="M191" s="33"/>
    </row>
    <row r="192" spans="9:13" ht="18.75">
      <c r="I192" s="33"/>
      <c r="J192" s="33"/>
      <c r="K192" s="33"/>
      <c r="L192" s="33"/>
      <c r="M192" s="33"/>
    </row>
    <row r="193" spans="9:13" ht="18.75">
      <c r="I193" s="33"/>
      <c r="J193" s="33"/>
      <c r="K193" s="33"/>
      <c r="L193" s="33"/>
      <c r="M193" s="33"/>
    </row>
    <row r="194" spans="9:13" ht="18.75">
      <c r="I194" s="33"/>
      <c r="J194" s="33"/>
      <c r="K194" s="33"/>
      <c r="L194" s="33"/>
      <c r="M194" s="33"/>
    </row>
    <row r="195" spans="9:13" ht="18.75">
      <c r="I195" s="33"/>
      <c r="J195" s="33"/>
      <c r="K195" s="33"/>
      <c r="L195" s="33"/>
      <c r="M195" s="33"/>
    </row>
    <row r="196" spans="9:13" ht="18.75">
      <c r="I196" s="33"/>
      <c r="J196" s="33"/>
      <c r="K196" s="33"/>
      <c r="L196" s="33"/>
      <c r="M196" s="33"/>
    </row>
    <row r="197" spans="9:13" ht="18.75">
      <c r="I197" s="33"/>
      <c r="J197" s="33"/>
      <c r="K197" s="33"/>
      <c r="L197" s="33"/>
      <c r="M197" s="33"/>
    </row>
    <row r="198" spans="9:13" ht="18.75">
      <c r="I198" s="33"/>
      <c r="J198" s="33"/>
      <c r="K198" s="33"/>
      <c r="L198" s="33"/>
      <c r="M198" s="33"/>
    </row>
    <row r="199" spans="9:13" ht="18.75">
      <c r="I199" s="33"/>
      <c r="J199" s="33"/>
      <c r="K199" s="33"/>
      <c r="L199" s="33"/>
      <c r="M199" s="33"/>
    </row>
    <row r="200" spans="9:13" ht="18.75">
      <c r="I200" s="33"/>
      <c r="J200" s="33"/>
      <c r="K200" s="33"/>
      <c r="L200" s="33"/>
      <c r="M200" s="33"/>
    </row>
    <row r="201" spans="9:13" ht="18.75">
      <c r="I201" s="33"/>
      <c r="J201" s="33"/>
      <c r="K201" s="33"/>
      <c r="L201" s="33"/>
      <c r="M201" s="33"/>
    </row>
    <row r="202" spans="9:13" ht="18.75">
      <c r="I202" s="33"/>
      <c r="J202" s="33"/>
      <c r="K202" s="33"/>
      <c r="L202" s="33"/>
      <c r="M202" s="33"/>
    </row>
    <row r="203" spans="9:13" ht="18.75">
      <c r="I203" s="33"/>
      <c r="J203" s="33"/>
      <c r="K203" s="33"/>
      <c r="L203" s="33"/>
      <c r="M203" s="33"/>
    </row>
    <row r="204" spans="9:13" ht="18.75">
      <c r="I204" s="33"/>
      <c r="J204" s="33"/>
      <c r="K204" s="33"/>
      <c r="L204" s="33"/>
      <c r="M204" s="33"/>
    </row>
    <row r="205" spans="9:13" ht="18.75">
      <c r="I205" s="33"/>
      <c r="J205" s="33"/>
      <c r="K205" s="33"/>
      <c r="L205" s="33"/>
      <c r="M205" s="33"/>
    </row>
    <row r="206" spans="9:13" ht="18.75">
      <c r="I206" s="33"/>
      <c r="J206" s="33"/>
      <c r="K206" s="33"/>
      <c r="L206" s="33"/>
      <c r="M206" s="33"/>
    </row>
    <row r="207" spans="9:13" ht="18.75">
      <c r="I207" s="33"/>
      <c r="J207" s="33"/>
      <c r="K207" s="33"/>
      <c r="L207" s="33"/>
      <c r="M207" s="33"/>
    </row>
    <row r="208" spans="9:13" ht="18.75">
      <c r="I208" s="33"/>
      <c r="J208" s="33"/>
      <c r="K208" s="33"/>
      <c r="L208" s="33"/>
      <c r="M208" s="33"/>
    </row>
    <row r="209" spans="9:13" ht="18.75">
      <c r="I209" s="33"/>
      <c r="J209" s="33"/>
      <c r="K209" s="33"/>
      <c r="L209" s="33"/>
      <c r="M209" s="33"/>
    </row>
    <row r="210" spans="9:13" ht="18.75">
      <c r="I210" s="33"/>
      <c r="J210" s="33"/>
      <c r="K210" s="33"/>
      <c r="L210" s="33"/>
      <c r="M210" s="33"/>
    </row>
    <row r="211" spans="9:13" ht="18.75">
      <c r="I211" s="33"/>
      <c r="J211" s="33"/>
      <c r="K211" s="33"/>
      <c r="L211" s="33"/>
      <c r="M211" s="33"/>
    </row>
    <row r="212" spans="9:13" ht="18.75">
      <c r="I212" s="33"/>
      <c r="J212" s="33"/>
      <c r="K212" s="33"/>
      <c r="L212" s="33"/>
      <c r="M212" s="33"/>
    </row>
    <row r="213" spans="9:13" ht="18.75">
      <c r="I213" s="33"/>
      <c r="J213" s="33"/>
      <c r="K213" s="33"/>
      <c r="L213" s="33"/>
      <c r="M213" s="33"/>
    </row>
    <row r="214" spans="9:13" ht="18.75">
      <c r="I214" s="33"/>
      <c r="J214" s="33"/>
      <c r="K214" s="33"/>
      <c r="L214" s="33"/>
      <c r="M214" s="33"/>
    </row>
    <row r="215" spans="9:13" ht="18.75">
      <c r="I215" s="33"/>
      <c r="J215" s="33"/>
      <c r="K215" s="33"/>
      <c r="L215" s="33"/>
      <c r="M215" s="33"/>
    </row>
    <row r="216" spans="9:13" ht="18.75">
      <c r="I216" s="33"/>
      <c r="J216" s="33"/>
      <c r="K216" s="33"/>
      <c r="L216" s="33"/>
      <c r="M216" s="33"/>
    </row>
    <row r="217" spans="9:13" ht="18.75">
      <c r="I217" s="33"/>
      <c r="J217" s="33"/>
      <c r="K217" s="33"/>
      <c r="L217" s="33"/>
      <c r="M217" s="33"/>
    </row>
    <row r="218" spans="9:13" ht="18.75">
      <c r="I218" s="33"/>
      <c r="J218" s="33"/>
      <c r="K218" s="33"/>
      <c r="L218" s="33"/>
      <c r="M218" s="33"/>
    </row>
    <row r="219" spans="9:13" ht="18.75">
      <c r="I219" s="33"/>
      <c r="J219" s="33"/>
      <c r="K219" s="33"/>
      <c r="L219" s="33"/>
      <c r="M219" s="33"/>
    </row>
    <row r="220" spans="9:13" ht="18.75">
      <c r="I220" s="33"/>
      <c r="J220" s="33"/>
      <c r="K220" s="33"/>
      <c r="L220" s="33"/>
      <c r="M220" s="33"/>
    </row>
    <row r="221" spans="9:13" ht="18.75">
      <c r="I221" s="33"/>
      <c r="J221" s="33"/>
      <c r="K221" s="33"/>
      <c r="L221" s="33"/>
      <c r="M221" s="33"/>
    </row>
    <row r="222" spans="9:13" ht="18.75">
      <c r="I222" s="33"/>
      <c r="J222" s="33"/>
      <c r="K222" s="33"/>
      <c r="L222" s="33"/>
      <c r="M222" s="33"/>
    </row>
    <row r="223" spans="9:13" ht="18.75">
      <c r="I223" s="33"/>
      <c r="J223" s="33"/>
      <c r="K223" s="33"/>
      <c r="L223" s="33"/>
      <c r="M223" s="33"/>
    </row>
    <row r="224" spans="9:13" ht="18.75">
      <c r="I224" s="33"/>
      <c r="J224" s="33"/>
      <c r="K224" s="33"/>
      <c r="L224" s="33"/>
      <c r="M224" s="33"/>
    </row>
    <row r="225" spans="9:13" ht="18.75">
      <c r="I225" s="33"/>
      <c r="J225" s="33"/>
      <c r="K225" s="33"/>
      <c r="L225" s="33"/>
      <c r="M225" s="33"/>
    </row>
    <row r="226" spans="9:13" ht="18.75">
      <c r="I226" s="33"/>
      <c r="J226" s="33"/>
      <c r="K226" s="33"/>
      <c r="L226" s="33"/>
      <c r="M226" s="33"/>
    </row>
    <row r="227" spans="9:13" ht="18.75">
      <c r="I227" s="33"/>
      <c r="J227" s="33"/>
      <c r="K227" s="33"/>
      <c r="L227" s="33"/>
      <c r="M227" s="33"/>
    </row>
    <row r="228" spans="9:13" ht="18.75">
      <c r="I228" s="33"/>
      <c r="J228" s="33"/>
      <c r="K228" s="33"/>
      <c r="L228" s="33"/>
      <c r="M228" s="33"/>
    </row>
  </sheetData>
  <sheetProtection/>
  <mergeCells count="82">
    <mergeCell ref="B1:K1"/>
    <mergeCell ref="AE1:AI1"/>
    <mergeCell ref="B2:U2"/>
    <mergeCell ref="W2:AC2"/>
    <mergeCell ref="AE2:AI2"/>
    <mergeCell ref="B3:U3"/>
    <mergeCell ref="W3:AC3"/>
    <mergeCell ref="AE3:AI3"/>
    <mergeCell ref="AE4:AI4"/>
    <mergeCell ref="AE5:AI5"/>
    <mergeCell ref="A10:A14"/>
    <mergeCell ref="B10:B14"/>
    <mergeCell ref="C10:C14"/>
    <mergeCell ref="D10:E11"/>
    <mergeCell ref="F10:G11"/>
    <mergeCell ref="H10:I11"/>
    <mergeCell ref="J10:K11"/>
    <mergeCell ref="L10:M11"/>
    <mergeCell ref="N10:O11"/>
    <mergeCell ref="P10:Q11"/>
    <mergeCell ref="R10:S11"/>
    <mergeCell ref="T10:U11"/>
    <mergeCell ref="V10:W11"/>
    <mergeCell ref="X10:Y11"/>
    <mergeCell ref="Z10:AA11"/>
    <mergeCell ref="AB10:AC11"/>
    <mergeCell ref="AD10:AE11"/>
    <mergeCell ref="AF10:AG11"/>
    <mergeCell ref="AH10:AI11"/>
    <mergeCell ref="AJ10:AK11"/>
    <mergeCell ref="AL10:AM11"/>
    <mergeCell ref="AN10:AO11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C12:AC14"/>
    <mergeCell ref="AD12:AD14"/>
    <mergeCell ref="AE12:AE14"/>
    <mergeCell ref="AF12:AF14"/>
    <mergeCell ref="AG12:AG14"/>
    <mergeCell ref="AH12:AH14"/>
    <mergeCell ref="AI12:AI14"/>
    <mergeCell ref="AJ12:AJ14"/>
    <mergeCell ref="AK12:AK14"/>
    <mergeCell ref="AL12:AL14"/>
    <mergeCell ref="AM12:AM14"/>
    <mergeCell ref="AN12:AN14"/>
    <mergeCell ref="AO12:AO14"/>
    <mergeCell ref="J76:AI76"/>
    <mergeCell ref="AE77:AI77"/>
    <mergeCell ref="C78:U78"/>
    <mergeCell ref="AE78:AI78"/>
    <mergeCell ref="I79:K79"/>
    <mergeCell ref="O79:W79"/>
    <mergeCell ref="O81:V81"/>
    <mergeCell ref="C83:U84"/>
    <mergeCell ref="AE83:AI83"/>
    <mergeCell ref="AE84:AI84"/>
    <mergeCell ref="X78:AC78"/>
    <mergeCell ref="X84:AC84"/>
  </mergeCells>
  <printOptions/>
  <pageMargins left="0.18" right="0.17" top="0.28" bottom="0.24" header="0.27" footer="0.26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8.72265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admin</cp:lastModifiedBy>
  <cp:lastPrinted>2014-10-15T07:54:28Z</cp:lastPrinted>
  <dcterms:created xsi:type="dcterms:W3CDTF">2001-05-16T22:27:05Z</dcterms:created>
  <dcterms:modified xsi:type="dcterms:W3CDTF">2014-10-16T02:48:47Z</dcterms:modified>
  <cp:category/>
  <cp:version/>
  <cp:contentType/>
  <cp:contentStatus/>
</cp:coreProperties>
</file>